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kinderfreunde-my.sharepoint.com/personal/onedrive_kinderfreunde_at/Documents/Pädagogisches Büro/International/IFM-SEI/2025 IFM-SEI Camp/Anmeldung/"/>
    </mc:Choice>
  </mc:AlternateContent>
  <xr:revisionPtr revIDLastSave="641" documentId="8_{B87A371A-FEAB-4362-8527-CEE8B1771A41}" xr6:coauthVersionLast="47" xr6:coauthVersionMax="47" xr10:uidLastSave="{ADC72EE0-F107-477C-AFA8-C853E86D0A98}"/>
  <bookViews>
    <workbookView xWindow="28680" yWindow="-120" windowWidth="29040" windowHeight="15840" xr2:uid="{4DA2F0D4-059B-4972-8708-27DE6F3A693F}"/>
  </bookViews>
  <sheets>
    <sheet name=" Personal data" sheetId="1" r:id="rId1"/>
    <sheet name=" Delegation overview" sheetId="2" r:id="rId2"/>
  </sheets>
  <definedNames>
    <definedName name="_xlnm._FilterDatabase" localSheetId="0" hidden="1">' Personal data'!$A$12:$S$255</definedName>
    <definedName name="_xleta.COUNT" hidden="1" xlm="1">#NAME?</definedName>
    <definedName name="_xleta.COUNTA" hidden="1" xlm="1">#NAME?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 a="1"/>
  <c r="B6" i="2" s="1"/>
  <c r="B5" i="2" a="1"/>
  <c r="B5" i="2" s="1"/>
  <c r="B8" i="2"/>
  <c r="B22" i="2"/>
  <c r="E22" i="1"/>
  <c r="B9" i="2"/>
  <c r="B25" i="2"/>
  <c r="B23" i="2"/>
  <c r="B24" i="2"/>
  <c r="E255" i="1"/>
  <c r="A255" i="1"/>
  <c r="E254" i="1"/>
  <c r="A254" i="1"/>
  <c r="E253" i="1"/>
  <c r="A253" i="1"/>
  <c r="E252" i="1"/>
  <c r="A252" i="1"/>
  <c r="E251" i="1"/>
  <c r="A251" i="1"/>
  <c r="E250" i="1"/>
  <c r="A250" i="1"/>
  <c r="E249" i="1"/>
  <c r="A249" i="1"/>
  <c r="E248" i="1"/>
  <c r="A248" i="1"/>
  <c r="E247" i="1"/>
  <c r="A247" i="1"/>
  <c r="E246" i="1"/>
  <c r="A246" i="1"/>
  <c r="E245" i="1"/>
  <c r="A245" i="1"/>
  <c r="E244" i="1"/>
  <c r="A244" i="1"/>
  <c r="E243" i="1"/>
  <c r="A243" i="1"/>
  <c r="E242" i="1"/>
  <c r="A242" i="1"/>
  <c r="E241" i="1"/>
  <c r="A241" i="1"/>
  <c r="E240" i="1"/>
  <c r="A240" i="1"/>
  <c r="E239" i="1"/>
  <c r="A239" i="1"/>
  <c r="E238" i="1"/>
  <c r="A238" i="1"/>
  <c r="E237" i="1"/>
  <c r="A237" i="1"/>
  <c r="E236" i="1"/>
  <c r="A236" i="1"/>
  <c r="E235" i="1"/>
  <c r="A235" i="1"/>
  <c r="E234" i="1"/>
  <c r="A234" i="1"/>
  <c r="E233" i="1"/>
  <c r="A233" i="1"/>
  <c r="E232" i="1"/>
  <c r="A232" i="1"/>
  <c r="E231" i="1"/>
  <c r="A231" i="1"/>
  <c r="E230" i="1"/>
  <c r="A230" i="1"/>
  <c r="E229" i="1"/>
  <c r="A229" i="1"/>
  <c r="E228" i="1"/>
  <c r="A228" i="1"/>
  <c r="E227" i="1"/>
  <c r="A227" i="1"/>
  <c r="E226" i="1"/>
  <c r="A226" i="1"/>
  <c r="E225" i="1"/>
  <c r="A225" i="1"/>
  <c r="E224" i="1"/>
  <c r="A224" i="1"/>
  <c r="E223" i="1"/>
  <c r="A223" i="1"/>
  <c r="E222" i="1"/>
  <c r="A222" i="1"/>
  <c r="E221" i="1"/>
  <c r="A221" i="1"/>
  <c r="E220" i="1"/>
  <c r="A220" i="1"/>
  <c r="E219" i="1"/>
  <c r="A219" i="1"/>
  <c r="E218" i="1"/>
  <c r="A218" i="1"/>
  <c r="E217" i="1"/>
  <c r="A217" i="1"/>
  <c r="E216" i="1"/>
  <c r="A216" i="1"/>
  <c r="E215" i="1"/>
  <c r="A215" i="1"/>
  <c r="E214" i="1"/>
  <c r="A214" i="1"/>
  <c r="E213" i="1"/>
  <c r="A213" i="1"/>
  <c r="E212" i="1"/>
  <c r="A212" i="1"/>
  <c r="E211" i="1"/>
  <c r="A211" i="1"/>
  <c r="E210" i="1"/>
  <c r="A210" i="1"/>
  <c r="E209" i="1"/>
  <c r="A209" i="1"/>
  <c r="E208" i="1"/>
  <c r="A208" i="1"/>
  <c r="E207" i="1"/>
  <c r="A207" i="1"/>
  <c r="E206" i="1"/>
  <c r="A206" i="1"/>
  <c r="E205" i="1"/>
  <c r="A205" i="1"/>
  <c r="E204" i="1"/>
  <c r="A204" i="1"/>
  <c r="E203" i="1"/>
  <c r="A203" i="1"/>
  <c r="E202" i="1"/>
  <c r="A202" i="1"/>
  <c r="E201" i="1"/>
  <c r="A201" i="1"/>
  <c r="E200" i="1"/>
  <c r="A200" i="1"/>
  <c r="E199" i="1"/>
  <c r="A199" i="1"/>
  <c r="E198" i="1"/>
  <c r="A198" i="1"/>
  <c r="E197" i="1"/>
  <c r="A197" i="1"/>
  <c r="E196" i="1"/>
  <c r="A196" i="1"/>
  <c r="E195" i="1"/>
  <c r="A195" i="1"/>
  <c r="E194" i="1"/>
  <c r="A194" i="1"/>
  <c r="E193" i="1"/>
  <c r="A193" i="1"/>
  <c r="E192" i="1"/>
  <c r="A192" i="1"/>
  <c r="E191" i="1"/>
  <c r="A191" i="1"/>
  <c r="E190" i="1"/>
  <c r="A190" i="1"/>
  <c r="E189" i="1"/>
  <c r="A189" i="1"/>
  <c r="E188" i="1"/>
  <c r="A188" i="1"/>
  <c r="E187" i="1"/>
  <c r="A187" i="1"/>
  <c r="E186" i="1"/>
  <c r="A186" i="1"/>
  <c r="E185" i="1"/>
  <c r="A185" i="1"/>
  <c r="E184" i="1"/>
  <c r="A184" i="1"/>
  <c r="E183" i="1"/>
  <c r="A183" i="1"/>
  <c r="E182" i="1"/>
  <c r="A182" i="1"/>
  <c r="E181" i="1"/>
  <c r="A181" i="1"/>
  <c r="E180" i="1"/>
  <c r="A180" i="1"/>
  <c r="E179" i="1"/>
  <c r="A179" i="1"/>
  <c r="E178" i="1"/>
  <c r="A178" i="1"/>
  <c r="E177" i="1"/>
  <c r="A177" i="1"/>
  <c r="E176" i="1"/>
  <c r="A176" i="1"/>
  <c r="E175" i="1"/>
  <c r="A175" i="1"/>
  <c r="E174" i="1"/>
  <c r="A174" i="1"/>
  <c r="E173" i="1"/>
  <c r="A173" i="1"/>
  <c r="E172" i="1"/>
  <c r="A172" i="1"/>
  <c r="E171" i="1"/>
  <c r="A171" i="1"/>
  <c r="E170" i="1"/>
  <c r="A170" i="1"/>
  <c r="E169" i="1"/>
  <c r="A169" i="1"/>
  <c r="E168" i="1"/>
  <c r="A168" i="1"/>
  <c r="E167" i="1"/>
  <c r="A167" i="1"/>
  <c r="E166" i="1"/>
  <c r="A166" i="1"/>
  <c r="E165" i="1"/>
  <c r="A165" i="1"/>
  <c r="E164" i="1"/>
  <c r="A164" i="1"/>
  <c r="E163" i="1"/>
  <c r="A163" i="1"/>
  <c r="E162" i="1"/>
  <c r="A162" i="1"/>
  <c r="E161" i="1"/>
  <c r="A161" i="1"/>
  <c r="E160" i="1"/>
  <c r="A160" i="1"/>
  <c r="E159" i="1"/>
  <c r="A159" i="1"/>
  <c r="E158" i="1"/>
  <c r="A158" i="1"/>
  <c r="E157" i="1"/>
  <c r="A157" i="1"/>
  <c r="E156" i="1"/>
  <c r="A156" i="1"/>
  <c r="E155" i="1"/>
  <c r="A155" i="1"/>
  <c r="E154" i="1"/>
  <c r="A154" i="1"/>
  <c r="E153" i="1"/>
  <c r="A153" i="1"/>
  <c r="E152" i="1"/>
  <c r="A152" i="1"/>
  <c r="E151" i="1"/>
  <c r="A151" i="1"/>
  <c r="E150" i="1"/>
  <c r="A150" i="1"/>
  <c r="E149" i="1"/>
  <c r="A149" i="1"/>
  <c r="E148" i="1"/>
  <c r="A148" i="1"/>
  <c r="E147" i="1"/>
  <c r="A147" i="1"/>
  <c r="E146" i="1"/>
  <c r="A146" i="1"/>
  <c r="E145" i="1"/>
  <c r="A145" i="1"/>
  <c r="E144" i="1"/>
  <c r="A144" i="1"/>
  <c r="E143" i="1"/>
  <c r="A143" i="1"/>
  <c r="E142" i="1"/>
  <c r="A142" i="1"/>
  <c r="E141" i="1"/>
  <c r="A141" i="1"/>
  <c r="E140" i="1"/>
  <c r="A140" i="1"/>
  <c r="E139" i="1"/>
  <c r="A139" i="1"/>
  <c r="E138" i="1"/>
  <c r="A138" i="1"/>
  <c r="E137" i="1"/>
  <c r="A137" i="1"/>
  <c r="E136" i="1"/>
  <c r="A136" i="1"/>
  <c r="E135" i="1"/>
  <c r="A135" i="1"/>
  <c r="E134" i="1"/>
  <c r="A134" i="1"/>
  <c r="E133" i="1"/>
  <c r="A133" i="1"/>
  <c r="E132" i="1"/>
  <c r="A132" i="1"/>
  <c r="E131" i="1"/>
  <c r="A131" i="1"/>
  <c r="E130" i="1"/>
  <c r="A130" i="1"/>
  <c r="E129" i="1"/>
  <c r="A129" i="1"/>
  <c r="E128" i="1"/>
  <c r="A128" i="1"/>
  <c r="E127" i="1"/>
  <c r="A127" i="1"/>
  <c r="E126" i="1"/>
  <c r="A126" i="1"/>
  <c r="E125" i="1"/>
  <c r="A125" i="1"/>
  <c r="E124" i="1"/>
  <c r="A124" i="1"/>
  <c r="E123" i="1"/>
  <c r="A123" i="1"/>
  <c r="E122" i="1"/>
  <c r="A122" i="1"/>
  <c r="E121" i="1"/>
  <c r="A121" i="1"/>
  <c r="E120" i="1"/>
  <c r="A120" i="1"/>
  <c r="E119" i="1"/>
  <c r="A119" i="1"/>
  <c r="E118" i="1"/>
  <c r="A118" i="1"/>
  <c r="E117" i="1"/>
  <c r="A117" i="1"/>
  <c r="E116" i="1"/>
  <c r="A116" i="1"/>
  <c r="E115" i="1"/>
  <c r="A115" i="1"/>
  <c r="E114" i="1"/>
  <c r="A114" i="1"/>
  <c r="E113" i="1"/>
  <c r="A113" i="1"/>
  <c r="E112" i="1"/>
  <c r="A112" i="1"/>
  <c r="E111" i="1"/>
  <c r="A111" i="1"/>
  <c r="E110" i="1"/>
  <c r="A110" i="1"/>
  <c r="E109" i="1"/>
  <c r="A109" i="1"/>
  <c r="E108" i="1"/>
  <c r="A108" i="1"/>
  <c r="E107" i="1"/>
  <c r="A107" i="1"/>
  <c r="E106" i="1"/>
  <c r="A106" i="1"/>
  <c r="E105" i="1"/>
  <c r="A105" i="1"/>
  <c r="E104" i="1"/>
  <c r="A104" i="1"/>
  <c r="E103" i="1"/>
  <c r="A103" i="1"/>
  <c r="E102" i="1"/>
  <c r="A102" i="1"/>
  <c r="E101" i="1"/>
  <c r="A101" i="1"/>
  <c r="E100" i="1"/>
  <c r="A100" i="1"/>
  <c r="E99" i="1"/>
  <c r="A99" i="1"/>
  <c r="E98" i="1"/>
  <c r="A98" i="1"/>
  <c r="E97" i="1"/>
  <c r="A97" i="1"/>
  <c r="E96" i="1"/>
  <c r="A96" i="1"/>
  <c r="E95" i="1"/>
  <c r="A95" i="1"/>
  <c r="E94" i="1"/>
  <c r="A94" i="1"/>
  <c r="E93" i="1"/>
  <c r="A93" i="1"/>
  <c r="E92" i="1"/>
  <c r="A92" i="1"/>
  <c r="E91" i="1"/>
  <c r="A91" i="1"/>
  <c r="E90" i="1"/>
  <c r="A90" i="1"/>
  <c r="E89" i="1"/>
  <c r="A89" i="1"/>
  <c r="E88" i="1"/>
  <c r="A88" i="1"/>
  <c r="E87" i="1"/>
  <c r="A87" i="1"/>
  <c r="E86" i="1"/>
  <c r="A86" i="1"/>
  <c r="E85" i="1"/>
  <c r="A85" i="1"/>
  <c r="E84" i="1"/>
  <c r="A84" i="1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E74" i="1"/>
  <c r="A74" i="1"/>
  <c r="E73" i="1"/>
  <c r="A73" i="1"/>
  <c r="E72" i="1"/>
  <c r="A72" i="1"/>
  <c r="E71" i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E64" i="1"/>
  <c r="A64" i="1"/>
  <c r="E63" i="1"/>
  <c r="A63" i="1"/>
  <c r="E62" i="1"/>
  <c r="A62" i="1"/>
  <c r="E61" i="1"/>
  <c r="A61" i="1"/>
  <c r="E60" i="1"/>
  <c r="A60" i="1"/>
  <c r="E59" i="1"/>
  <c r="A59" i="1"/>
  <c r="E42" i="1"/>
  <c r="A42" i="1"/>
  <c r="E41" i="1"/>
  <c r="A41" i="1"/>
  <c r="E40" i="1"/>
  <c r="A40" i="1"/>
  <c r="E39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E29" i="1"/>
  <c r="A29" i="1"/>
  <c r="E28" i="1"/>
  <c r="A28" i="1"/>
  <c r="E27" i="1"/>
  <c r="A27" i="1"/>
  <c r="E26" i="1"/>
  <c r="A26" i="1"/>
  <c r="E25" i="1"/>
  <c r="A25" i="1"/>
  <c r="E24" i="1"/>
  <c r="A24" i="1"/>
  <c r="E23" i="1"/>
  <c r="A23" i="1"/>
  <c r="A22" i="1"/>
  <c r="E21" i="1"/>
  <c r="A21" i="1"/>
  <c r="E20" i="1"/>
  <c r="A20" i="1"/>
  <c r="E19" i="1"/>
  <c r="A19" i="1"/>
  <c r="E18" i="1"/>
  <c r="A18" i="1"/>
  <c r="E17" i="1"/>
  <c r="A17" i="1"/>
  <c r="E16" i="1"/>
  <c r="A16" i="1"/>
  <c r="B10" i="2" l="1"/>
  <c r="A58" i="1"/>
  <c r="E58" i="1"/>
  <c r="A57" i="1"/>
  <c r="E57" i="1" l="1"/>
  <c r="A56" i="1"/>
  <c r="A14" i="1"/>
  <c r="A15" i="1"/>
  <c r="A13" i="1"/>
  <c r="E56" i="1"/>
  <c r="E13" i="1"/>
  <c r="E14" i="1"/>
  <c r="E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<sst xmlns="http://schemas.openxmlformats.org/spreadsheetml/2006/main" count="68" uniqueCount="48">
  <si>
    <r>
      <rPr>
        <sz val="20"/>
        <color theme="1"/>
        <rFont val="Aptos Narrow"/>
        <family val="2"/>
        <scheme val="minor"/>
      </rPr>
      <t>Anmeldung/Registration/Inscription/Inscripción</t>
    </r>
    <r>
      <rPr>
        <b/>
        <sz val="20"/>
        <color theme="1"/>
        <rFont val="Aptos Narrow"/>
        <family val="2"/>
        <scheme val="minor"/>
      </rPr>
      <t xml:space="preserve"> </t>
    </r>
  </si>
  <si>
    <t>Fleisch/Meat/Viande/Carne</t>
  </si>
  <si>
    <t>vegetarisch/vegetarian/végétarien/vegetariano</t>
  </si>
  <si>
    <t>vegan/vegan/végétalien/vegano</t>
  </si>
  <si>
    <t>IFM-SEI Camp 2025 IFM-SEI Camp 2025</t>
  </si>
  <si>
    <t>Delegationsname / Delegation name / Nom de la délégation / Nombre de la delegación</t>
  </si>
  <si>
    <t xml:space="preserve"> </t>
  </si>
  <si>
    <t xml:space="preserve"> Adresse / Address / Adresse / Dirección</t>
  </si>
  <si>
    <r>
      <t>Betreuer*innen</t>
    </r>
    <r>
      <rPr>
        <sz val="11"/>
        <color theme="1"/>
        <rFont val="Aptos Narrow"/>
        <family val="2"/>
        <scheme val="minor"/>
      </rPr>
      <t xml:space="preserve"> (auch für Delegationsleitung und Stellvertretung)</t>
    </r>
    <r>
      <rPr>
        <b/>
        <sz val="11"/>
        <color theme="1"/>
        <rFont val="Aptos Narrow"/>
        <family val="2"/>
        <scheme val="minor"/>
      </rPr>
      <t xml:space="preserve"> / Supervisors </t>
    </r>
    <r>
      <rPr>
        <sz val="11"/>
        <color theme="1"/>
        <rFont val="Aptos Narrow"/>
        <family val="2"/>
        <scheme val="minor"/>
      </rPr>
      <t>(also for delegation leader and deputy)</t>
    </r>
    <r>
      <rPr>
        <b/>
        <sz val="11"/>
        <color theme="1"/>
        <rFont val="Aptos Narrow"/>
        <family val="2"/>
        <scheme val="minor"/>
      </rPr>
      <t xml:space="preserve"> / Encadrants </t>
    </r>
    <r>
      <rPr>
        <sz val="11"/>
        <color theme="1"/>
        <rFont val="Aptos Narrow"/>
        <family val="2"/>
        <scheme val="minor"/>
      </rPr>
      <t>(aussi pour le chef de délégation et son adjoint)</t>
    </r>
    <r>
      <rPr>
        <b/>
        <sz val="11"/>
        <color theme="1"/>
        <rFont val="Aptos Narrow"/>
        <family val="2"/>
        <scheme val="minor"/>
      </rPr>
      <t xml:space="preserve"> / Supervisores </t>
    </r>
    <r>
      <rPr>
        <sz val="11"/>
        <color theme="1"/>
        <rFont val="Aptos Narrow"/>
        <family val="2"/>
        <scheme val="minor"/>
      </rPr>
      <t>(también para el líder de la delegación y su suplente)</t>
    </r>
  </si>
  <si>
    <t>Personenbezogene Daten/personal data/données personnelles/datos personales</t>
  </si>
  <si>
    <t>Nachname / Last name / Nom de famille / Apellido</t>
  </si>
  <si>
    <t>Vorname / First name / Prénom /Nombre de pila</t>
  </si>
  <si>
    <t>Geburtsdatum / birth date / date de naissance /fecha de nacimiento</t>
  </si>
  <si>
    <t>Alter / Old / Vieux / Viejo</t>
  </si>
  <si>
    <t>Abfahrtsort / Departure point / Lieu de départ / Punto de salida</t>
  </si>
  <si>
    <t xml:space="preserve">Ankunftsort / Arrival point / Lieu d'arrivée / Punto de llegada </t>
  </si>
  <si>
    <t xml:space="preserve">Vorteilskartennummer / Klimaticket (Just Austrian Delegations/Uniquement les délégations autrichiennes/Sólo delegaciones austriacas)  </t>
  </si>
  <si>
    <t>Ortsgruppe / Local group / Groupe local / Grupo local</t>
  </si>
  <si>
    <t>Land / Country / Pays / País</t>
  </si>
  <si>
    <t>PLZ / ZIP code / Code postal / Código postal</t>
  </si>
  <si>
    <t>Straße/Street/Rue/Calle</t>
  </si>
  <si>
    <t>Hausnummer / House number / Numéro de maison / Número de casa</t>
  </si>
  <si>
    <t xml:space="preserve">Spezialverpflegung / special diet / régime spécial / dieta especial  </t>
  </si>
  <si>
    <t>Spezielle Anforderungen an Barrierefreiheit / special accessibility requirements / exigences spéciales d'accessibilité / requisitos especiales de accesibilidad</t>
  </si>
  <si>
    <t>Teilnehmer*innen / Participants / Participants / Participantes</t>
  </si>
  <si>
    <t>Personenbezogene Daten / personal data / données personnelles / datos personales</t>
  </si>
  <si>
    <t xml:space="preserve">Spezialverpflegung  </t>
  </si>
  <si>
    <t>Spezielle Anforderungen an Barrierefreiheit</t>
  </si>
  <si>
    <t xml:space="preserve">Delegationsname / Delegation name / Nom de la délégation / Nombre de la delegación: </t>
  </si>
  <si>
    <t xml:space="preserve"> Adresse / Address / Adresse / Dirección:</t>
  </si>
  <si>
    <t>Betreuer*innen gesamt/Total supervisors/Total des encadrants/Total de supervisores:</t>
  </si>
  <si>
    <t>Teilnehmer*innen gesamt/Total participants/Total des participants/Total de participantes:</t>
  </si>
  <si>
    <t xml:space="preserve">Summe / Total / Somme / Total </t>
  </si>
  <si>
    <t xml:space="preserve"> Nachname / Last name / Nom de famille / Apellido</t>
  </si>
  <si>
    <t xml:space="preserve">Vorname / First name / Prénom / Nombre  </t>
  </si>
  <si>
    <t>Telefon / Phone / Téléphone / Teléfono</t>
  </si>
  <si>
    <t>Email</t>
  </si>
  <si>
    <t>Delegationsleitung / Delegation leader / Chef de délégation / Líder de delegación:</t>
  </si>
  <si>
    <t xml:space="preserve">Stv. Delegationsleitung / Deputy delegation leader / Adjoint au chef de délégation / Subjefe de delegación: </t>
  </si>
  <si>
    <t>Zelte / Tents / Tentes / Tiendas</t>
  </si>
  <si>
    <t xml:space="preserve">Aufenthaltsdauer / Duration of stay / Durée du séjour / Duración de la estancia  </t>
  </si>
  <si>
    <t>Anreisedatum / Arrival date / Date d'arrivée / Fecha de llegada</t>
  </si>
  <si>
    <t>Abreisedatum / Departure date / Date de départ / Fecha de salida</t>
  </si>
  <si>
    <t xml:space="preserve">Vegetarisch / Vegetarian / Végétarien / Vegetariano </t>
  </si>
  <si>
    <t xml:space="preserve">Vegan / Vegan / Végétalien / Vegano </t>
  </si>
  <si>
    <t xml:space="preserve">Fleisch / Meat / Viande / Carne </t>
  </si>
  <si>
    <t>Kein Schweinefleisch / No pork / Pas de porc / Sin cerdo</t>
  </si>
  <si>
    <t>Kombinierte Unverträglichkeiten / Combined intolerances / Intolérances combinées / Intolerancias combinadas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</si>
</sst>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rial Unicode MS"/>
    </font>
    <font>
      <sz val="2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FD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/>
    <xf numFmtId="0" fontId="0" fillId="0" borderId="1" xfId="0" applyBorder="1" applyProtection="1">
      <protection locked="0"/>
    </xf>
    <xf numFmtId="0" fontId="1" fillId="4" borderId="8" xfId="0" applyFont="1" applyFill="1" applyBorder="1"/>
    <xf numFmtId="0" fontId="1" fillId="2" borderId="2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0" fillId="5" borderId="13" xfId="0" applyFill="1" applyBorder="1"/>
    <xf numFmtId="0" fontId="1" fillId="5" borderId="17" xfId="0" applyFont="1" applyFill="1" applyBorder="1"/>
    <xf numFmtId="164" fontId="0" fillId="0" borderId="1" xfId="0" applyNumberFormat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3" borderId="21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3" borderId="17" xfId="0" applyFont="1" applyFill="1" applyBorder="1"/>
    <xf numFmtId="0" fontId="1" fillId="4" borderId="24" xfId="0" applyFont="1" applyFill="1" applyBorder="1"/>
    <xf numFmtId="0" fontId="0" fillId="5" borderId="25" xfId="0" applyFill="1" applyBorder="1"/>
    <xf numFmtId="0" fontId="1" fillId="5" borderId="26" xfId="0" applyFont="1" applyFill="1" applyBorder="1"/>
    <xf numFmtId="0" fontId="1" fillId="5" borderId="27" xfId="0" applyFont="1" applyFill="1" applyBorder="1"/>
    <xf numFmtId="14" fontId="1" fillId="5" borderId="27" xfId="0" applyNumberFormat="1" applyFont="1" applyFill="1" applyBorder="1"/>
    <xf numFmtId="0" fontId="1" fillId="5" borderId="28" xfId="0" applyFont="1" applyFill="1" applyBorder="1"/>
    <xf numFmtId="0" fontId="2" fillId="5" borderId="11" xfId="0" applyFont="1" applyFill="1" applyBorder="1"/>
    <xf numFmtId="0" fontId="0" fillId="5" borderId="12" xfId="0" applyFill="1" applyBorder="1"/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0" fillId="5" borderId="29" xfId="0" applyFill="1" applyBorder="1"/>
    <xf numFmtId="14" fontId="1" fillId="5" borderId="12" xfId="0" applyNumberFormat="1" applyFont="1" applyFill="1" applyBorder="1"/>
    <xf numFmtId="0" fontId="0" fillId="0" borderId="32" xfId="0" applyBorder="1"/>
    <xf numFmtId="0" fontId="0" fillId="5" borderId="8" xfId="0" applyFill="1" applyBorder="1"/>
    <xf numFmtId="0" fontId="0" fillId="5" borderId="34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2" xfId="0" applyFill="1" applyBorder="1"/>
    <xf numFmtId="0" fontId="0" fillId="0" borderId="36" xfId="0" applyBorder="1"/>
    <xf numFmtId="14" fontId="0" fillId="0" borderId="0" xfId="0" applyNumberFormat="1"/>
    <xf numFmtId="0" fontId="0" fillId="0" borderId="37" xfId="0" applyBorder="1"/>
    <xf numFmtId="164" fontId="0" fillId="0" borderId="38" xfId="0" applyNumberFormat="1" applyBorder="1"/>
    <xf numFmtId="0" fontId="1" fillId="5" borderId="41" xfId="0" applyFont="1" applyFill="1" applyBorder="1"/>
    <xf numFmtId="164" fontId="0" fillId="0" borderId="3" xfId="0" applyNumberFormat="1" applyBorder="1"/>
    <xf numFmtId="0" fontId="0" fillId="0" borderId="35" xfId="0" applyBorder="1"/>
    <xf numFmtId="0" fontId="0" fillId="0" borderId="3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32" xfId="0" applyBorder="1" applyProtection="1">
      <protection locked="0"/>
    </xf>
    <xf numFmtId="14" fontId="0" fillId="0" borderId="32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2" borderId="44" xfId="0" applyFont="1" applyFill="1" applyBorder="1"/>
    <xf numFmtId="0" fontId="1" fillId="3" borderId="45" xfId="0" applyFont="1" applyFill="1" applyBorder="1"/>
    <xf numFmtId="0" fontId="0" fillId="7" borderId="35" xfId="0" applyFill="1" applyBorder="1"/>
    <xf numFmtId="0" fontId="0" fillId="7" borderId="1" xfId="0" applyFill="1" applyBorder="1" applyProtection="1">
      <protection locked="0"/>
    </xf>
    <xf numFmtId="164" fontId="0" fillId="7" borderId="1" xfId="0" applyNumberFormat="1" applyFill="1" applyBorder="1"/>
    <xf numFmtId="0" fontId="0" fillId="7" borderId="36" xfId="0" applyFill="1" applyBorder="1"/>
    <xf numFmtId="0" fontId="0" fillId="7" borderId="5" xfId="0" applyFill="1" applyBorder="1"/>
    <xf numFmtId="0" fontId="0" fillId="7" borderId="6" xfId="0" applyFill="1" applyBorder="1" applyProtection="1">
      <protection locked="0"/>
    </xf>
    <xf numFmtId="164" fontId="0" fillId="7" borderId="6" xfId="0" applyNumberFormat="1" applyFill="1" applyBorder="1"/>
    <xf numFmtId="0" fontId="4" fillId="0" borderId="32" xfId="0" applyFont="1" applyBorder="1" applyAlignment="1">
      <alignment vertical="center"/>
    </xf>
    <xf numFmtId="0" fontId="0" fillId="0" borderId="4" xfId="0" applyBorder="1" applyProtection="1">
      <protection locked="0"/>
    </xf>
    <xf numFmtId="0" fontId="0" fillId="7" borderId="43" xfId="0" applyFill="1" applyBorder="1" applyProtection="1">
      <protection locked="0"/>
    </xf>
    <xf numFmtId="0" fontId="0" fillId="0" borderId="43" xfId="0" applyBorder="1" applyProtection="1">
      <protection locked="0"/>
    </xf>
    <xf numFmtId="0" fontId="0" fillId="7" borderId="7" xfId="0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7" borderId="40" xfId="0" applyFill="1" applyBorder="1" applyProtection="1">
      <protection locked="0"/>
    </xf>
    <xf numFmtId="0" fontId="0" fillId="0" borderId="40" xfId="0" applyBorder="1" applyProtection="1">
      <protection locked="0"/>
    </xf>
    <xf numFmtId="14" fontId="0" fillId="0" borderId="38" xfId="0" applyNumberFormat="1" applyBorder="1" applyProtection="1">
      <protection locked="0"/>
    </xf>
    <xf numFmtId="14" fontId="0" fillId="7" borderId="1" xfId="0" applyNumberFormat="1" applyFill="1" applyBorder="1" applyProtection="1">
      <protection locked="0"/>
    </xf>
    <xf numFmtId="0" fontId="1" fillId="5" borderId="46" xfId="0" applyFont="1" applyFill="1" applyBorder="1"/>
    <xf numFmtId="0" fontId="1" fillId="5" borderId="42" xfId="0" applyFont="1" applyFill="1" applyBorder="1" applyAlignment="1">
      <alignment wrapText="1"/>
    </xf>
    <xf numFmtId="0" fontId="3" fillId="6" borderId="0" xfId="0" applyFont="1" applyFill="1" applyAlignment="1">
      <alignment vertical="center"/>
    </xf>
    <xf numFmtId="0" fontId="0" fillId="6" borderId="49" xfId="0" applyFill="1" applyBorder="1"/>
    <xf numFmtId="0" fontId="3" fillId="6" borderId="50" xfId="0" applyFont="1" applyFill="1" applyBorder="1" applyAlignment="1">
      <alignment vertical="center"/>
    </xf>
    <xf numFmtId="0" fontId="0" fillId="5" borderId="51" xfId="0" applyFill="1" applyBorder="1"/>
    <xf numFmtId="0" fontId="0" fillId="5" borderId="52" xfId="0" applyFill="1" applyBorder="1"/>
    <xf numFmtId="0" fontId="5" fillId="0" borderId="8" xfId="0" applyFont="1" applyBorder="1"/>
    <xf numFmtId="0" fontId="0" fillId="0" borderId="9" xfId="0" applyBorder="1"/>
    <xf numFmtId="0" fontId="5" fillId="0" borderId="0" xfId="0" applyFont="1"/>
    <xf numFmtId="0" fontId="1" fillId="5" borderId="53" xfId="0" applyFont="1" applyFill="1" applyBorder="1"/>
    <xf numFmtId="0" fontId="1" fillId="5" borderId="47" xfId="0" applyFont="1" applyFill="1" applyBorder="1"/>
    <xf numFmtId="0" fontId="0" fillId="5" borderId="11" xfId="0" applyFill="1" applyBorder="1"/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4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textRotation="90" readingOrder="1"/>
    </xf>
    <xf numFmtId="0" fontId="6" fillId="3" borderId="15" xfId="0" applyFont="1" applyFill="1" applyBorder="1" applyAlignment="1">
      <alignment horizontal="center" textRotation="90" readingOrder="1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5F9FD"/>
      <color rgb="FFEBF3FB"/>
      <color rgb="FFFFFFFF"/>
      <color rgb="FFF5F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2372994</xdr:colOff>
      <xdr:row>0</xdr:row>
      <xdr:rowOff>0</xdr:rowOff>
    </xdr:from>
    <xdr:to>
      <xdr:col>4</xdr:col>
      <xdr:colOff>668402</xdr:colOff>
      <xdr:row>5</xdr:row>
      <xdr:rowOff>19686</xdr:rowOff>
    </xdr:to>
    <xdr:pic>
      <xdr:nvPicPr>
        <xdr:cNvPr id="2" name="Grafik 1" descr="Rise Up 2025 Startseite">
          <a:extLst>
            <a:ext uri="{FF2B5EF4-FFF2-40B4-BE49-F238E27FC236}">
              <a16:creationId xmlns:a16="http://schemas.microsoft.com/office/drawing/2014/main" id="{C481556B-0AA4-AAD3-C551-7367412F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1869" y="0"/>
          <a:ext cx="2473073" cy="904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36635</xdr:colOff>
      <xdr:row>0</xdr:row>
      <xdr:rowOff>0</xdr:rowOff>
    </xdr:from>
    <xdr:to>
      <xdr:col>1</xdr:col>
      <xdr:colOff>1888554</xdr:colOff>
      <xdr:row>4</xdr:row>
      <xdr:rowOff>16371</xdr:rowOff>
    </xdr:to>
    <xdr:pic>
      <xdr:nvPicPr>
        <xdr:cNvPr id="4" name="Grafik 3" descr="Rise Up 2025 Startseite">
          <a:extLst>
            <a:ext uri="{FF2B5EF4-FFF2-40B4-BE49-F238E27FC236}">
              <a16:creationId xmlns:a16="http://schemas.microsoft.com/office/drawing/2014/main" id="{B22A35B1-25EE-4542-8BF4-931DC855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693" y="0"/>
          <a:ext cx="1844299" cy="75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5EB5-9410-41DF-93AF-D18D3C9F4B0C}">
  <sheetPr codeName="Tabelle1"/>
  <dimension ref="A1:S275"/>
  <sheetViews>
    <sheetView tabSelected="1" zoomScaleNormal="100" workbookViewId="0">
      <selection activeCell="H8" sqref="H8"/>
    </sheetView>
  </sheetViews>
  <sheetFormatPr baseColWidth="10" defaultColWidth="11.44140625" defaultRowHeight="14.4"/>
  <cols>
    <col min="1" max="1" width="3.6640625" customWidth="1"/>
    <col min="2" max="2" width="46.44140625" customWidth="1"/>
    <col min="3" max="3" width="43" bestFit="1" customWidth="1"/>
    <col min="4" max="4" width="61.109375" bestFit="1" customWidth="1"/>
    <col min="5" max="5" width="22.33203125" bestFit="1" customWidth="1"/>
    <col min="6" max="6" width="56.33203125" bestFit="1" customWidth="1"/>
    <col min="7" max="7" width="54.109375" bestFit="1" customWidth="1"/>
    <col min="8" max="8" width="123.5546875" bestFit="1" customWidth="1"/>
    <col min="9" max="9" width="72.33203125" bestFit="1" customWidth="1"/>
    <col min="10" max="10" width="36.33203125" bestFit="1" customWidth="1"/>
    <col min="11" max="11" width="39.33203125" bestFit="1" customWidth="1"/>
    <col min="12" max="12" width="22.44140625" bestFit="1" customWidth="1"/>
    <col min="13" max="13" width="62.33203125" bestFit="1" customWidth="1"/>
    <col min="14" max="15" width="4.33203125" customWidth="1"/>
    <col min="16" max="17" width="3.88671875" customWidth="1"/>
    <col min="18" max="18" width="59.44140625" bestFit="1" customWidth="1"/>
    <col min="19" max="19" width="139.6640625" bestFit="1" customWidth="1"/>
    <col min="20" max="20" width="14.88671875" bestFit="1" customWidth="1"/>
    <col min="21" max="21" width="58.33203125" bestFit="1" customWidth="1"/>
  </cols>
  <sheetData>
    <row r="1" spans="1:19" ht="14.4" customHeight="1">
      <c r="B1" s="92" t="s">
        <v>0</v>
      </c>
      <c r="C1" s="93"/>
      <c r="D1" s="98"/>
      <c r="E1" s="99"/>
      <c r="N1" s="104" t="s">
        <v>1</v>
      </c>
      <c r="O1" s="104" t="s">
        <v>46</v>
      </c>
      <c r="P1" s="104" t="s">
        <v>2</v>
      </c>
      <c r="Q1" s="104" t="s">
        <v>3</v>
      </c>
    </row>
    <row r="2" spans="1:19" ht="14.4" customHeight="1">
      <c r="B2" s="94"/>
      <c r="C2" s="95"/>
      <c r="D2" s="100"/>
      <c r="E2" s="101"/>
      <c r="N2" s="104"/>
      <c r="O2" s="104"/>
      <c r="P2" s="104"/>
      <c r="Q2" s="104"/>
    </row>
    <row r="3" spans="1:19" ht="14.4" customHeight="1">
      <c r="B3" s="94"/>
      <c r="C3" s="95"/>
      <c r="D3" s="100"/>
      <c r="E3" s="101"/>
      <c r="N3" s="104"/>
      <c r="O3" s="104"/>
      <c r="P3" s="104"/>
      <c r="Q3" s="104"/>
    </row>
    <row r="4" spans="1:19" ht="14.4" customHeight="1">
      <c r="B4" s="94" t="s">
        <v>4</v>
      </c>
      <c r="C4" s="95"/>
      <c r="D4" s="100"/>
      <c r="E4" s="101"/>
      <c r="N4" s="104"/>
      <c r="O4" s="104"/>
      <c r="P4" s="104"/>
      <c r="Q4" s="104"/>
    </row>
    <row r="5" spans="1:19" ht="15" thickBot="1">
      <c r="B5" s="96"/>
      <c r="C5" s="97"/>
      <c r="D5" s="102"/>
      <c r="E5" s="103"/>
      <c r="N5" s="104"/>
      <c r="O5" s="104"/>
      <c r="P5" s="104"/>
      <c r="Q5" s="104"/>
    </row>
    <row r="6" spans="1:19" ht="31.2">
      <c r="B6" s="88" t="s">
        <v>5</v>
      </c>
      <c r="C6" s="89"/>
      <c r="D6" s="84" t="s">
        <v>6</v>
      </c>
      <c r="E6" s="85"/>
      <c r="N6" s="104"/>
      <c r="O6" s="104"/>
      <c r="P6" s="104"/>
      <c r="Q6" s="104"/>
    </row>
    <row r="7" spans="1:19" ht="25.2" customHeight="1" thickBot="1">
      <c r="B7" s="90" t="s">
        <v>7</v>
      </c>
      <c r="C7" s="91"/>
      <c r="D7" s="86"/>
      <c r="E7" s="87"/>
      <c r="N7" s="104"/>
      <c r="O7" s="104"/>
      <c r="P7" s="104"/>
      <c r="Q7" s="104"/>
    </row>
    <row r="8" spans="1:19">
      <c r="N8" s="104"/>
      <c r="O8" s="104"/>
      <c r="P8" s="104"/>
      <c r="Q8" s="104"/>
    </row>
    <row r="9" spans="1:19" ht="14.4" customHeight="1" thickBot="1">
      <c r="N9" s="104"/>
      <c r="O9" s="104"/>
      <c r="P9" s="104"/>
      <c r="Q9" s="104"/>
    </row>
    <row r="10" spans="1:19" ht="14.4" customHeight="1" thickBot="1">
      <c r="A10" s="25"/>
      <c r="B10" s="26" t="s">
        <v>8</v>
      </c>
      <c r="C10" s="26"/>
      <c r="D10" s="26"/>
      <c r="E10" s="26"/>
      <c r="F10" s="26"/>
      <c r="G10" s="27"/>
      <c r="H10" s="27"/>
      <c r="I10" s="8"/>
      <c r="N10" s="104"/>
      <c r="O10" s="104"/>
      <c r="P10" s="104"/>
      <c r="Q10" s="104"/>
    </row>
    <row r="11" spans="1:19" ht="14.4" customHeight="1" thickBot="1">
      <c r="A11" s="28"/>
      <c r="B11" s="25" t="s">
        <v>9</v>
      </c>
      <c r="C11" s="26"/>
      <c r="D11" s="5"/>
      <c r="E11" s="29">
        <v>45857</v>
      </c>
      <c r="F11" s="29"/>
      <c r="G11" s="29"/>
      <c r="H11" s="29"/>
      <c r="I11" s="6"/>
      <c r="J11" s="4" t="s">
        <v>7</v>
      </c>
      <c r="K11" s="11"/>
      <c r="L11" s="12"/>
      <c r="M11" s="12"/>
      <c r="N11" s="104"/>
      <c r="O11" s="104"/>
      <c r="P11" s="104"/>
      <c r="Q11" s="104"/>
      <c r="R11" s="13"/>
      <c r="S11" s="3"/>
    </row>
    <row r="12" spans="1:19" ht="14.4" customHeight="1" thickBot="1">
      <c r="A12" s="18"/>
      <c r="B12" s="40" t="s">
        <v>10</v>
      </c>
      <c r="C12" s="40" t="s">
        <v>11</v>
      </c>
      <c r="D12" s="40" t="s">
        <v>12</v>
      </c>
      <c r="E12" s="40" t="s">
        <v>13</v>
      </c>
      <c r="F12" s="71" t="s">
        <v>14</v>
      </c>
      <c r="G12" s="71" t="s">
        <v>15</v>
      </c>
      <c r="H12" s="71" t="s">
        <v>16</v>
      </c>
      <c r="I12" s="72" t="s">
        <v>17</v>
      </c>
      <c r="J12" s="14" t="s">
        <v>18</v>
      </c>
      <c r="K12" s="15" t="s">
        <v>19</v>
      </c>
      <c r="L12" s="15" t="s">
        <v>20</v>
      </c>
      <c r="M12" s="51" t="s">
        <v>21</v>
      </c>
      <c r="N12" s="105"/>
      <c r="O12" s="105"/>
      <c r="P12" s="105"/>
      <c r="Q12" s="105"/>
      <c r="R12" s="52" t="s">
        <v>22</v>
      </c>
      <c r="S12" s="17" t="s">
        <v>23</v>
      </c>
    </row>
    <row r="13" spans="1:19" ht="14.4" customHeight="1">
      <c r="A13" s="1" t="str">
        <f>IF(B13&lt;&gt;"", COUNTIF($B$13:B13, "&lt;&gt;"), "")</f>
        <v/>
      </c>
      <c r="B13" s="48"/>
      <c r="C13" s="48"/>
      <c r="D13" s="49"/>
      <c r="E13" s="41">
        <f t="shared" ref="E13:E42" si="0">($E$11-D13)/365.25</f>
        <v>125.54962354551677</v>
      </c>
      <c r="F13" s="41"/>
      <c r="G13" s="41"/>
      <c r="H13" s="41"/>
      <c r="I13" s="48"/>
      <c r="J13" s="48"/>
      <c r="K13" s="48"/>
      <c r="L13" s="48"/>
      <c r="M13" s="48"/>
      <c r="N13" s="48"/>
      <c r="O13" s="48"/>
      <c r="Q13" s="48"/>
      <c r="R13" s="48"/>
      <c r="S13" s="61"/>
    </row>
    <row r="14" spans="1:19">
      <c r="A14" s="53" t="str">
        <f>IF(B14&lt;&gt;"", COUNTIF($B$13:B14, "&lt;&gt;"), "")</f>
        <v/>
      </c>
      <c r="B14" s="54"/>
      <c r="C14" s="54"/>
      <c r="D14" s="70"/>
      <c r="E14" s="55">
        <f t="shared" si="0"/>
        <v>125.54962354551677</v>
      </c>
      <c r="F14" s="55"/>
      <c r="G14" s="55"/>
      <c r="H14" s="5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62"/>
    </row>
    <row r="15" spans="1:19" ht="15" customHeight="1">
      <c r="A15" s="42" t="str">
        <f>IF(B15&lt;&gt;"", COUNTIF($B$13:B15, "&lt;&gt;"), "")</f>
        <v/>
      </c>
      <c r="B15" s="2"/>
      <c r="C15" s="2"/>
      <c r="D15" s="50"/>
      <c r="E15" s="10">
        <f t="shared" si="0"/>
        <v>125.54962354551677</v>
      </c>
      <c r="F15" s="10"/>
      <c r="G15" s="10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63"/>
    </row>
    <row r="16" spans="1:19" ht="14.4" customHeight="1">
      <c r="A16" s="53" t="str">
        <f>IF(B16&lt;&gt;"", COUNTIF($B$13:B16, "&lt;&gt;"), "")</f>
        <v/>
      </c>
      <c r="B16" s="54"/>
      <c r="C16" s="54"/>
      <c r="D16" s="54"/>
      <c r="E16" s="55">
        <f t="shared" si="0"/>
        <v>125.54962354551677</v>
      </c>
      <c r="F16" s="55"/>
      <c r="G16" s="55"/>
      <c r="H16" s="5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62"/>
    </row>
    <row r="17" spans="1:19">
      <c r="A17" s="42" t="str">
        <f>IF(B17&lt;&gt;"", COUNTIF($B$13:B17, "&lt;&gt;"), "")</f>
        <v/>
      </c>
      <c r="B17" s="2"/>
      <c r="C17" s="2"/>
      <c r="D17" s="2"/>
      <c r="E17" s="10">
        <f t="shared" si="0"/>
        <v>125.54962354551677</v>
      </c>
      <c r="F17" s="10"/>
      <c r="G17" s="10"/>
      <c r="H17" s="10"/>
      <c r="I17" s="2"/>
      <c r="J17" s="2"/>
      <c r="K17" s="2"/>
      <c r="L17" s="2"/>
      <c r="M17" s="2"/>
      <c r="N17" s="2"/>
      <c r="O17" s="2"/>
      <c r="Q17" s="2"/>
      <c r="R17" s="2"/>
      <c r="S17" s="63"/>
    </row>
    <row r="18" spans="1:19" ht="16.95" customHeight="1">
      <c r="A18" s="53" t="str">
        <f>IF(B18&lt;&gt;"", COUNTIF($B$13:B18, "&lt;&gt;"), "")</f>
        <v/>
      </c>
      <c r="B18" s="54"/>
      <c r="C18" s="54"/>
      <c r="D18" s="54"/>
      <c r="E18" s="55">
        <f t="shared" si="0"/>
        <v>125.54962354551677</v>
      </c>
      <c r="F18" s="55"/>
      <c r="G18" s="55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62"/>
    </row>
    <row r="19" spans="1:19">
      <c r="A19" s="42" t="str">
        <f>IF(B19&lt;&gt;"", COUNTIF($B$13:B19, "&lt;&gt;"), "")</f>
        <v/>
      </c>
      <c r="B19" s="2"/>
      <c r="C19" s="2"/>
      <c r="D19" s="2"/>
      <c r="E19" s="10">
        <f t="shared" si="0"/>
        <v>125.54962354551677</v>
      </c>
      <c r="F19" s="10"/>
      <c r="G19" s="10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63"/>
    </row>
    <row r="20" spans="1:19">
      <c r="A20" s="53" t="str">
        <f>IF(B20&lt;&gt;"", COUNTIF($B$13:B20, "&lt;&gt;"), "")</f>
        <v/>
      </c>
      <c r="B20" s="54"/>
      <c r="C20" s="54"/>
      <c r="D20" s="54"/>
      <c r="E20" s="55">
        <f t="shared" si="0"/>
        <v>125.54962354551677</v>
      </c>
      <c r="F20" s="55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62"/>
    </row>
    <row r="21" spans="1:19">
      <c r="A21" s="42" t="str">
        <f>IF(B21&lt;&gt;"", COUNTIF($B$13:B21, "&lt;&gt;"), "")</f>
        <v/>
      </c>
      <c r="B21" s="2"/>
      <c r="C21" s="2"/>
      <c r="D21" s="2"/>
      <c r="E21" s="10">
        <f t="shared" si="0"/>
        <v>125.54962354551677</v>
      </c>
      <c r="F21" s="10"/>
      <c r="G21" s="10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63"/>
    </row>
    <row r="22" spans="1:19">
      <c r="A22" s="53" t="str">
        <f>IF(B22&lt;&gt;"", COUNTIF($B$13:B22, "&lt;&gt;"), "")</f>
        <v/>
      </c>
      <c r="B22" s="54"/>
      <c r="C22" s="54"/>
      <c r="D22" s="54"/>
      <c r="E22" s="55">
        <f t="shared" si="0"/>
        <v>125.54962354551677</v>
      </c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62"/>
    </row>
    <row r="23" spans="1:19">
      <c r="A23" s="42" t="str">
        <f>IF(B23&lt;&gt;"", COUNTIF($B$13:B23, "&lt;&gt;"), "")</f>
        <v/>
      </c>
      <c r="B23" s="2"/>
      <c r="C23" s="2"/>
      <c r="D23" s="2"/>
      <c r="E23" s="10">
        <f t="shared" si="0"/>
        <v>125.54962354551677</v>
      </c>
      <c r="F23" s="10"/>
      <c r="G23" s="10"/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63"/>
    </row>
    <row r="24" spans="1:19">
      <c r="A24" s="53" t="str">
        <f>IF(B24&lt;&gt;"", COUNTIF($B$13:B24, "&lt;&gt;"), "")</f>
        <v/>
      </c>
      <c r="B24" s="54"/>
      <c r="C24" s="54"/>
      <c r="D24" s="54"/>
      <c r="E24" s="55">
        <f t="shared" si="0"/>
        <v>125.54962354551677</v>
      </c>
      <c r="F24" s="55"/>
      <c r="G24" s="55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62"/>
    </row>
    <row r="25" spans="1:19">
      <c r="A25" s="42" t="str">
        <f>IF(B25&lt;&gt;"", COUNTIF($B$13:B25, "&lt;&gt;"), "")</f>
        <v/>
      </c>
      <c r="B25" s="2"/>
      <c r="C25" s="2"/>
      <c r="D25" s="2"/>
      <c r="E25" s="10">
        <f t="shared" si="0"/>
        <v>125.54962354551677</v>
      </c>
      <c r="F25" s="10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63"/>
    </row>
    <row r="26" spans="1:19">
      <c r="A26" s="53" t="str">
        <f>IF(B26&lt;&gt;"", COUNTIF($B$13:B26, "&lt;&gt;"), "")</f>
        <v/>
      </c>
      <c r="B26" s="54"/>
      <c r="C26" s="54"/>
      <c r="D26" s="54"/>
      <c r="E26" s="55">
        <f t="shared" si="0"/>
        <v>125.54962354551677</v>
      </c>
      <c r="F26" s="55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62"/>
    </row>
    <row r="27" spans="1:19">
      <c r="A27" s="42" t="str">
        <f>IF(B27&lt;&gt;"", COUNTIF($B$13:B27, "&lt;&gt;"), "")</f>
        <v/>
      </c>
      <c r="B27" s="2"/>
      <c r="C27" s="2"/>
      <c r="D27" s="2"/>
      <c r="E27" s="10">
        <f t="shared" si="0"/>
        <v>125.54962354551677</v>
      </c>
      <c r="F27" s="10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63"/>
    </row>
    <row r="28" spans="1:19">
      <c r="A28" s="53" t="str">
        <f>IF(B28&lt;&gt;"", COUNTIF($B$13:B28, "&lt;&gt;"), "")</f>
        <v/>
      </c>
      <c r="B28" s="54"/>
      <c r="C28" s="54"/>
      <c r="D28" s="54"/>
      <c r="E28" s="55">
        <f t="shared" si="0"/>
        <v>125.54962354551677</v>
      </c>
      <c r="F28" s="55"/>
      <c r="G28" s="55"/>
      <c r="H28" s="5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62"/>
    </row>
    <row r="29" spans="1:19">
      <c r="A29" s="42" t="str">
        <f>IF(B29&lt;&gt;"", COUNTIF($B$13:B29, "&lt;&gt;"), "")</f>
        <v/>
      </c>
      <c r="B29" s="2"/>
      <c r="C29" s="2"/>
      <c r="D29" s="2"/>
      <c r="E29" s="10">
        <f t="shared" si="0"/>
        <v>125.54962354551677</v>
      </c>
      <c r="F29" s="10"/>
      <c r="G29" s="10"/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63"/>
    </row>
    <row r="30" spans="1:19">
      <c r="A30" s="53" t="str">
        <f>IF(B30&lt;&gt;"", COUNTIF($B$13:B30, "&lt;&gt;"), "")</f>
        <v/>
      </c>
      <c r="B30" s="54"/>
      <c r="C30" s="54"/>
      <c r="D30" s="54"/>
      <c r="E30" s="55">
        <f t="shared" si="0"/>
        <v>125.54962354551677</v>
      </c>
      <c r="F30" s="55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2"/>
    </row>
    <row r="31" spans="1:19">
      <c r="A31" s="42" t="str">
        <f>IF(B31&lt;&gt;"", COUNTIF($B$13:B31, "&lt;&gt;"), "")</f>
        <v/>
      </c>
      <c r="B31" s="2"/>
      <c r="C31" s="2"/>
      <c r="D31" s="2"/>
      <c r="E31" s="10">
        <f t="shared" si="0"/>
        <v>125.54962354551677</v>
      </c>
      <c r="F31" s="10"/>
      <c r="G31" s="10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63"/>
    </row>
    <row r="32" spans="1:19">
      <c r="A32" s="53" t="str">
        <f>IF(B32&lt;&gt;"", COUNTIF($B$13:B32, "&lt;&gt;"), "")</f>
        <v/>
      </c>
      <c r="B32" s="54"/>
      <c r="C32" s="54"/>
      <c r="D32" s="54"/>
      <c r="E32" s="55">
        <f t="shared" si="0"/>
        <v>125.54962354551677</v>
      </c>
      <c r="F32" s="55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2"/>
    </row>
    <row r="33" spans="1:19">
      <c r="A33" s="42" t="str">
        <f>IF(B33&lt;&gt;"", COUNTIF($B$13:B33, "&lt;&gt;"), "")</f>
        <v/>
      </c>
      <c r="B33" s="2"/>
      <c r="C33" s="2"/>
      <c r="D33" s="2"/>
      <c r="E33" s="10">
        <f t="shared" si="0"/>
        <v>125.54962354551677</v>
      </c>
      <c r="F33" s="10"/>
      <c r="G33" s="10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63"/>
    </row>
    <row r="34" spans="1:19">
      <c r="A34" s="53" t="str">
        <f>IF(B34&lt;&gt;"", COUNTIF($B$13:B34, "&lt;&gt;"), "")</f>
        <v/>
      </c>
      <c r="B34" s="54"/>
      <c r="C34" s="54"/>
      <c r="D34" s="54"/>
      <c r="E34" s="55">
        <f t="shared" si="0"/>
        <v>125.54962354551677</v>
      </c>
      <c r="F34" s="55"/>
      <c r="G34" s="55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62"/>
    </row>
    <row r="35" spans="1:19">
      <c r="A35" s="42" t="str">
        <f>IF(B35&lt;&gt;"", COUNTIF($B$13:B35, "&lt;&gt;"), "")</f>
        <v/>
      </c>
      <c r="B35" s="2"/>
      <c r="C35" s="2"/>
      <c r="D35" s="2"/>
      <c r="E35" s="10">
        <f t="shared" si="0"/>
        <v>125.54962354551677</v>
      </c>
      <c r="F35" s="10"/>
      <c r="G35" s="10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63"/>
    </row>
    <row r="36" spans="1:19">
      <c r="A36" s="53" t="str">
        <f>IF(B36&lt;&gt;"", COUNTIF($B$13:B36, "&lt;&gt;"), "")</f>
        <v/>
      </c>
      <c r="B36" s="54"/>
      <c r="C36" s="54"/>
      <c r="D36" s="54"/>
      <c r="E36" s="55">
        <f t="shared" si="0"/>
        <v>125.54962354551677</v>
      </c>
      <c r="F36" s="55"/>
      <c r="G36" s="55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62"/>
    </row>
    <row r="37" spans="1:19">
      <c r="A37" s="42" t="str">
        <f>IF(B37&lt;&gt;"", COUNTIF($B$13:B37, "&lt;&gt;"), "")</f>
        <v/>
      </c>
      <c r="B37" s="2"/>
      <c r="C37" s="2"/>
      <c r="D37" s="2"/>
      <c r="E37" s="10">
        <f t="shared" si="0"/>
        <v>125.54962354551677</v>
      </c>
      <c r="F37" s="10"/>
      <c r="G37" s="10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63"/>
    </row>
    <row r="38" spans="1:19">
      <c r="A38" s="53" t="str">
        <f>IF(B38&lt;&gt;"", COUNTIF($B$13:B38, "&lt;&gt;"), "")</f>
        <v/>
      </c>
      <c r="B38" s="54"/>
      <c r="C38" s="54"/>
      <c r="D38" s="54"/>
      <c r="E38" s="55">
        <f t="shared" si="0"/>
        <v>125.54962354551677</v>
      </c>
      <c r="F38" s="55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2"/>
    </row>
    <row r="39" spans="1:19">
      <c r="A39" s="42" t="str">
        <f>IF(B39&lt;&gt;"", COUNTIF($B$13:B39, "&lt;&gt;"), "")</f>
        <v/>
      </c>
      <c r="B39" s="2"/>
      <c r="C39" s="2"/>
      <c r="D39" s="2"/>
      <c r="E39" s="10">
        <f t="shared" si="0"/>
        <v>125.54962354551677</v>
      </c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63"/>
    </row>
    <row r="40" spans="1:19">
      <c r="A40" s="53" t="str">
        <f>IF(B40&lt;&gt;"", COUNTIF($B$13:B40, "&lt;&gt;"), "")</f>
        <v/>
      </c>
      <c r="B40" s="54"/>
      <c r="C40" s="54"/>
      <c r="D40" s="54"/>
      <c r="E40" s="55">
        <f t="shared" si="0"/>
        <v>125.54962354551677</v>
      </c>
      <c r="F40" s="55"/>
      <c r="G40" s="55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62"/>
    </row>
    <row r="41" spans="1:19">
      <c r="A41" s="42" t="str">
        <f>IF(B41&lt;&gt;"", COUNTIF($B$13:B41, "&lt;&gt;"), "")</f>
        <v/>
      </c>
      <c r="B41" s="2"/>
      <c r="C41" s="2"/>
      <c r="D41" s="2"/>
      <c r="E41" s="10">
        <f t="shared" si="0"/>
        <v>125.54962354551677</v>
      </c>
      <c r="F41" s="10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63"/>
    </row>
    <row r="42" spans="1:19" ht="15" thickBot="1">
      <c r="A42" s="57" t="str">
        <f>IF(B42&lt;&gt;"", COUNTIF($B$13:B42, "&lt;&gt;"), "")</f>
        <v/>
      </c>
      <c r="B42" s="58"/>
      <c r="C42" s="58"/>
      <c r="D42" s="58"/>
      <c r="E42" s="59">
        <f t="shared" si="0"/>
        <v>125.54962354551677</v>
      </c>
      <c r="F42" s="59"/>
      <c r="G42" s="59"/>
      <c r="H42" s="59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64"/>
    </row>
    <row r="44" spans="1:19">
      <c r="N44" s="104" t="s">
        <v>1</v>
      </c>
      <c r="O44" s="104" t="s">
        <v>46</v>
      </c>
      <c r="P44" s="104" t="s">
        <v>2</v>
      </c>
      <c r="Q44" s="104" t="s">
        <v>3</v>
      </c>
    </row>
    <row r="45" spans="1:19" ht="14.4" customHeight="1">
      <c r="N45" s="104"/>
      <c r="O45" s="104"/>
      <c r="P45" s="104"/>
      <c r="Q45" s="104"/>
    </row>
    <row r="46" spans="1:19" ht="15" customHeight="1">
      <c r="N46" s="104"/>
      <c r="O46" s="104"/>
      <c r="P46" s="104"/>
      <c r="Q46" s="104"/>
    </row>
    <row r="47" spans="1:19" ht="14.4" customHeight="1">
      <c r="N47" s="104"/>
      <c r="O47" s="104"/>
      <c r="P47" s="104"/>
      <c r="Q47" s="104"/>
    </row>
    <row r="48" spans="1:19">
      <c r="N48" s="104"/>
      <c r="O48" s="104"/>
      <c r="P48" s="104"/>
      <c r="Q48" s="104"/>
    </row>
    <row r="49" spans="1:19" ht="14.4" customHeight="1">
      <c r="N49" s="104"/>
      <c r="O49" s="104"/>
      <c r="P49" s="104"/>
      <c r="Q49" s="104"/>
    </row>
    <row r="50" spans="1:19">
      <c r="N50" s="104"/>
      <c r="O50" s="104"/>
      <c r="P50" s="104"/>
      <c r="Q50" s="104"/>
    </row>
    <row r="51" spans="1:19">
      <c r="N51" s="104"/>
      <c r="O51" s="104"/>
      <c r="P51" s="104"/>
      <c r="Q51" s="104"/>
    </row>
    <row r="52" spans="1:19" ht="15" thickBot="1">
      <c r="N52" s="104"/>
      <c r="O52" s="104"/>
      <c r="P52" s="104"/>
      <c r="Q52" s="104"/>
    </row>
    <row r="53" spans="1:19" ht="18.600000000000001" thickBot="1">
      <c r="A53" s="23"/>
      <c r="B53" s="5" t="s">
        <v>24</v>
      </c>
      <c r="C53" s="24"/>
      <c r="D53" s="24"/>
      <c r="E53" s="24"/>
      <c r="F53" s="24"/>
      <c r="G53" s="24"/>
      <c r="H53" s="24"/>
      <c r="I53" s="8"/>
      <c r="N53" s="104"/>
      <c r="O53" s="104"/>
      <c r="P53" s="104"/>
      <c r="Q53" s="104"/>
    </row>
    <row r="54" spans="1:19">
      <c r="A54" s="18"/>
      <c r="B54" s="7" t="s">
        <v>25</v>
      </c>
      <c r="C54" s="19"/>
      <c r="D54" s="20"/>
      <c r="E54" s="21">
        <v>45857</v>
      </c>
      <c r="F54" s="21"/>
      <c r="G54" s="21"/>
      <c r="H54" s="21"/>
      <c r="I54" s="22"/>
      <c r="J54" s="4" t="s">
        <v>7</v>
      </c>
      <c r="K54" s="11"/>
      <c r="L54" s="12"/>
      <c r="M54" s="12"/>
      <c r="N54" s="104"/>
      <c r="O54" s="104"/>
      <c r="P54" s="104"/>
      <c r="Q54" s="104"/>
      <c r="R54" s="13"/>
      <c r="S54" s="3"/>
    </row>
    <row r="55" spans="1:19" ht="15" thickBot="1">
      <c r="A55" s="18"/>
      <c r="B55" s="9" t="s">
        <v>10</v>
      </c>
      <c r="C55" s="9" t="s">
        <v>11</v>
      </c>
      <c r="D55" s="9" t="s">
        <v>12</v>
      </c>
      <c r="E55" s="9" t="s">
        <v>13</v>
      </c>
      <c r="F55" s="71" t="s">
        <v>14</v>
      </c>
      <c r="G55" s="71" t="s">
        <v>15</v>
      </c>
      <c r="H55" s="71" t="s">
        <v>16</v>
      </c>
      <c r="I55" s="72" t="s">
        <v>17</v>
      </c>
      <c r="J55" s="14" t="s">
        <v>18</v>
      </c>
      <c r="K55" s="15" t="s">
        <v>19</v>
      </c>
      <c r="L55" s="15" t="s">
        <v>20</v>
      </c>
      <c r="M55" s="51"/>
      <c r="N55" s="105"/>
      <c r="O55" s="105"/>
      <c r="P55" s="105"/>
      <c r="Q55" s="105"/>
      <c r="R55" s="16" t="s">
        <v>26</v>
      </c>
      <c r="S55" s="17" t="s">
        <v>27</v>
      </c>
    </row>
    <row r="56" spans="1:19" ht="15" customHeight="1" thickTop="1">
      <c r="A56" s="38" t="str">
        <f>IF(B56&lt;&gt;"", COUNTIF($B$56:B56, "&lt;&gt;"), "")</f>
        <v/>
      </c>
      <c r="B56" s="65"/>
      <c r="C56" s="65"/>
      <c r="D56" s="69"/>
      <c r="E56" s="39">
        <f t="shared" ref="E56:E87" si="1">($E$54-D56)/365.25</f>
        <v>125.54962354551677</v>
      </c>
      <c r="F56" s="39"/>
      <c r="G56" s="39"/>
      <c r="H56" s="39"/>
      <c r="I56" s="65"/>
      <c r="J56" s="65"/>
      <c r="K56" s="65"/>
      <c r="L56" s="65"/>
      <c r="M56" s="65"/>
      <c r="N56" s="44"/>
      <c r="O56" s="44"/>
      <c r="P56" s="44"/>
      <c r="Q56" s="44"/>
      <c r="R56" s="65"/>
      <c r="S56" s="66"/>
    </row>
    <row r="57" spans="1:19">
      <c r="A57" s="56" t="str">
        <f>IF(B57&lt;&gt;"", COUNTIF($B$56:B57, "&lt;&gt;"), "")</f>
        <v/>
      </c>
      <c r="B57" s="54"/>
      <c r="C57" s="54"/>
      <c r="D57" s="70"/>
      <c r="E57" s="55">
        <f t="shared" si="1"/>
        <v>125.54962354551677</v>
      </c>
      <c r="F57" s="55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67"/>
    </row>
    <row r="58" spans="1:19">
      <c r="A58" s="36" t="str">
        <f>IF(B58&lt;&gt;"", COUNTIF($B$56:B58, "&lt;&gt;"), "")</f>
        <v/>
      </c>
      <c r="B58" s="2"/>
      <c r="C58" s="2"/>
      <c r="D58" s="50"/>
      <c r="E58" s="10">
        <f t="shared" si="1"/>
        <v>125.54962354551677</v>
      </c>
      <c r="F58" s="10"/>
      <c r="G58" s="10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68"/>
    </row>
    <row r="59" spans="1:19">
      <c r="A59" s="56" t="str">
        <f>IF(B59&lt;&gt;"", COUNTIF($B$56:B59, "&lt;&gt;"), "")</f>
        <v/>
      </c>
      <c r="B59" s="54"/>
      <c r="C59" s="54"/>
      <c r="D59" s="70"/>
      <c r="E59" s="55">
        <f t="shared" si="1"/>
        <v>125.54962354551677</v>
      </c>
      <c r="F59" s="55"/>
      <c r="G59" s="55"/>
      <c r="H59" s="5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67"/>
    </row>
    <row r="60" spans="1:19">
      <c r="A60" s="36" t="str">
        <f>IF(B60&lt;&gt;"", COUNTIF($B$56:B60, "&lt;&gt;"), "")</f>
        <v/>
      </c>
      <c r="B60" s="2"/>
      <c r="C60" s="2"/>
      <c r="D60" s="50"/>
      <c r="E60" s="10">
        <f t="shared" si="1"/>
        <v>125.54962354551677</v>
      </c>
      <c r="F60" s="10"/>
      <c r="G60" s="10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68"/>
    </row>
    <row r="61" spans="1:19">
      <c r="A61" s="56" t="str">
        <f>IF(B61&lt;&gt;"", COUNTIF($B$56:B61, "&lt;&gt;"), "")</f>
        <v/>
      </c>
      <c r="B61" s="54"/>
      <c r="C61" s="54"/>
      <c r="D61" s="70"/>
      <c r="E61" s="55">
        <f t="shared" si="1"/>
        <v>125.54962354551677</v>
      </c>
      <c r="F61" s="55"/>
      <c r="G61" s="55"/>
      <c r="H61" s="5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67"/>
    </row>
    <row r="62" spans="1:19">
      <c r="A62" s="36" t="str">
        <f>IF(B62&lt;&gt;"", COUNTIF($B$56:B62, "&lt;&gt;"), "")</f>
        <v/>
      </c>
      <c r="B62" s="2"/>
      <c r="C62" s="2"/>
      <c r="D62" s="50"/>
      <c r="E62" s="10">
        <f t="shared" si="1"/>
        <v>125.54962354551677</v>
      </c>
      <c r="F62" s="10"/>
      <c r="G62" s="10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68"/>
    </row>
    <row r="63" spans="1:19">
      <c r="A63" s="56" t="str">
        <f>IF(B63&lt;&gt;"", COUNTIF($B$56:B63, "&lt;&gt;"), "")</f>
        <v/>
      </c>
      <c r="B63" s="54"/>
      <c r="C63" s="54"/>
      <c r="D63" s="70"/>
      <c r="E63" s="55">
        <f t="shared" si="1"/>
        <v>125.54962354551677</v>
      </c>
      <c r="F63" s="55"/>
      <c r="G63" s="55"/>
      <c r="H63" s="55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67"/>
    </row>
    <row r="64" spans="1:19">
      <c r="A64" s="36" t="str">
        <f>IF(B64&lt;&gt;"", COUNTIF($B$56:B64, "&lt;&gt;"), "")</f>
        <v/>
      </c>
      <c r="B64" s="2"/>
      <c r="C64" s="2"/>
      <c r="D64" s="50"/>
      <c r="E64" s="10">
        <f t="shared" si="1"/>
        <v>125.54962354551677</v>
      </c>
      <c r="F64" s="10"/>
      <c r="G64" s="10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68"/>
    </row>
    <row r="65" spans="1:19">
      <c r="A65" s="56" t="str">
        <f>IF(B65&lt;&gt;"", COUNTIF($B$56:B65, "&lt;&gt;"), "")</f>
        <v/>
      </c>
      <c r="B65" s="54"/>
      <c r="C65" s="54"/>
      <c r="D65" s="70"/>
      <c r="E65" s="55">
        <f t="shared" si="1"/>
        <v>125.54962354551677</v>
      </c>
      <c r="F65" s="55"/>
      <c r="G65" s="55"/>
      <c r="H65" s="55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67"/>
    </row>
    <row r="66" spans="1:19">
      <c r="A66" s="36" t="str">
        <f>IF(B66&lt;&gt;"", COUNTIF($B$56:B66, "&lt;&gt;"), "")</f>
        <v/>
      </c>
      <c r="B66" s="2"/>
      <c r="C66" s="2"/>
      <c r="D66" s="50"/>
      <c r="E66" s="10">
        <f t="shared" si="1"/>
        <v>125.54962354551677</v>
      </c>
      <c r="F66" s="10"/>
      <c r="G66" s="10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68"/>
    </row>
    <row r="67" spans="1:19">
      <c r="A67" s="56" t="str">
        <f>IF(B67&lt;&gt;"", COUNTIF($B$56:B67, "&lt;&gt;"), "")</f>
        <v/>
      </c>
      <c r="B67" s="54"/>
      <c r="C67" s="54"/>
      <c r="D67" s="70"/>
      <c r="E67" s="55">
        <f t="shared" si="1"/>
        <v>125.54962354551677</v>
      </c>
      <c r="F67" s="55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67"/>
    </row>
    <row r="68" spans="1:19">
      <c r="A68" s="36" t="str">
        <f>IF(B68&lt;&gt;"", COUNTIF($B$56:B68, "&lt;&gt;"), "")</f>
        <v/>
      </c>
      <c r="B68" s="2"/>
      <c r="C68" s="2"/>
      <c r="D68" s="50"/>
      <c r="E68" s="10">
        <f t="shared" si="1"/>
        <v>125.54962354551677</v>
      </c>
      <c r="F68" s="10"/>
      <c r="G68" s="10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68"/>
    </row>
    <row r="69" spans="1:19">
      <c r="A69" s="56" t="str">
        <f>IF(B69&lt;&gt;"", COUNTIF($B$56:B69, "&lt;&gt;"), "")</f>
        <v/>
      </c>
      <c r="B69" s="54"/>
      <c r="C69" s="54"/>
      <c r="D69" s="70"/>
      <c r="E69" s="55">
        <f t="shared" si="1"/>
        <v>125.54962354551677</v>
      </c>
      <c r="F69" s="55"/>
      <c r="G69" s="55"/>
      <c r="H69" s="55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67"/>
    </row>
    <row r="70" spans="1:19">
      <c r="A70" s="36" t="str">
        <f>IF(B70&lt;&gt;"", COUNTIF($B$56:B70, "&lt;&gt;"), "")</f>
        <v/>
      </c>
      <c r="B70" s="2"/>
      <c r="C70" s="2"/>
      <c r="D70" s="50"/>
      <c r="E70" s="10">
        <f t="shared" si="1"/>
        <v>125.54962354551677</v>
      </c>
      <c r="F70" s="10"/>
      <c r="G70" s="10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68"/>
    </row>
    <row r="71" spans="1:19">
      <c r="A71" s="56" t="str">
        <f>IF(B71&lt;&gt;"", COUNTIF($B$56:B71, "&lt;&gt;"), "")</f>
        <v/>
      </c>
      <c r="B71" s="54"/>
      <c r="C71" s="54"/>
      <c r="D71" s="70"/>
      <c r="E71" s="55">
        <f t="shared" si="1"/>
        <v>125.54962354551677</v>
      </c>
      <c r="F71" s="55"/>
      <c r="G71" s="55"/>
      <c r="H71" s="55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67"/>
    </row>
    <row r="72" spans="1:19">
      <c r="A72" s="36" t="str">
        <f>IF(B72&lt;&gt;"", COUNTIF($B$56:B72, "&lt;&gt;"), "")</f>
        <v/>
      </c>
      <c r="B72" s="2"/>
      <c r="C72" s="2"/>
      <c r="D72" s="50"/>
      <c r="E72" s="10">
        <f t="shared" si="1"/>
        <v>125.54962354551677</v>
      </c>
      <c r="F72" s="10"/>
      <c r="G72" s="10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68"/>
    </row>
    <row r="73" spans="1:19">
      <c r="A73" s="56" t="str">
        <f>IF(B73&lt;&gt;"", COUNTIF($B$56:B73, "&lt;&gt;"), "")</f>
        <v/>
      </c>
      <c r="B73" s="54"/>
      <c r="C73" s="54"/>
      <c r="D73" s="70"/>
      <c r="E73" s="55">
        <f t="shared" si="1"/>
        <v>125.54962354551677</v>
      </c>
      <c r="F73" s="55"/>
      <c r="G73" s="55"/>
      <c r="H73" s="55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67"/>
    </row>
    <row r="74" spans="1:19">
      <c r="A74" s="36" t="str">
        <f>IF(B74&lt;&gt;"", COUNTIF($B$56:B74, "&lt;&gt;"), "")</f>
        <v/>
      </c>
      <c r="B74" s="2"/>
      <c r="C74" s="2"/>
      <c r="D74" s="50"/>
      <c r="E74" s="10">
        <f t="shared" si="1"/>
        <v>125.54962354551677</v>
      </c>
      <c r="F74" s="10"/>
      <c r="G74" s="10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68"/>
    </row>
    <row r="75" spans="1:19">
      <c r="A75" s="56" t="str">
        <f>IF(B75&lt;&gt;"", COUNTIF($B$56:B75, "&lt;&gt;"), "")</f>
        <v/>
      </c>
      <c r="B75" s="54"/>
      <c r="C75" s="54"/>
      <c r="D75" s="70"/>
      <c r="E75" s="55">
        <f t="shared" si="1"/>
        <v>125.54962354551677</v>
      </c>
      <c r="F75" s="55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67"/>
    </row>
    <row r="76" spans="1:19">
      <c r="A76" s="36" t="str">
        <f>IF(B76&lt;&gt;"", COUNTIF($B$56:B76, "&lt;&gt;"), "")</f>
        <v/>
      </c>
      <c r="B76" s="2"/>
      <c r="C76" s="2"/>
      <c r="D76" s="50"/>
      <c r="E76" s="10">
        <f t="shared" si="1"/>
        <v>125.54962354551677</v>
      </c>
      <c r="F76" s="10"/>
      <c r="G76" s="10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68"/>
    </row>
    <row r="77" spans="1:19">
      <c r="A77" s="56" t="str">
        <f>IF(B77&lt;&gt;"", COUNTIF($B$56:B77, "&lt;&gt;"), "")</f>
        <v/>
      </c>
      <c r="B77" s="54"/>
      <c r="C77" s="54"/>
      <c r="D77" s="70"/>
      <c r="E77" s="55">
        <f t="shared" si="1"/>
        <v>125.54962354551677</v>
      </c>
      <c r="F77" s="55"/>
      <c r="G77" s="55"/>
      <c r="H77" s="55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7"/>
    </row>
    <row r="78" spans="1:19">
      <c r="A78" s="36" t="str">
        <f>IF(B78&lt;&gt;"", COUNTIF($B$56:B78, "&lt;&gt;"), "")</f>
        <v/>
      </c>
      <c r="B78" s="2"/>
      <c r="C78" s="2"/>
      <c r="D78" s="50"/>
      <c r="E78" s="10">
        <f t="shared" si="1"/>
        <v>125.54962354551677</v>
      </c>
      <c r="F78" s="10"/>
      <c r="G78" s="10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68"/>
    </row>
    <row r="79" spans="1:19">
      <c r="A79" s="56" t="str">
        <f>IF(B79&lt;&gt;"", COUNTIF($B$56:B79, "&lt;&gt;"), "")</f>
        <v/>
      </c>
      <c r="B79" s="54"/>
      <c r="C79" s="54"/>
      <c r="D79" s="70"/>
      <c r="E79" s="55">
        <f t="shared" si="1"/>
        <v>125.54962354551677</v>
      </c>
      <c r="F79" s="55"/>
      <c r="G79" s="55"/>
      <c r="H79" s="55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67"/>
    </row>
    <row r="80" spans="1:19">
      <c r="A80" s="36" t="str">
        <f>IF(B80&lt;&gt;"", COUNTIF($B$56:B80, "&lt;&gt;"), "")</f>
        <v/>
      </c>
      <c r="B80" s="2"/>
      <c r="C80" s="2"/>
      <c r="D80" s="50"/>
      <c r="E80" s="10">
        <f t="shared" si="1"/>
        <v>125.54962354551677</v>
      </c>
      <c r="F80" s="10"/>
      <c r="G80" s="10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68"/>
    </row>
    <row r="81" spans="1:19">
      <c r="A81" s="56" t="str">
        <f>IF(B81&lt;&gt;"", COUNTIF($B$56:B81, "&lt;&gt;"), "")</f>
        <v/>
      </c>
      <c r="B81" s="54"/>
      <c r="C81" s="54"/>
      <c r="D81" s="70"/>
      <c r="E81" s="55">
        <f t="shared" si="1"/>
        <v>125.54962354551677</v>
      </c>
      <c r="F81" s="55"/>
      <c r="G81" s="55"/>
      <c r="H81" s="55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67"/>
    </row>
    <row r="82" spans="1:19">
      <c r="A82" s="36" t="str">
        <f>IF(B82&lt;&gt;"", COUNTIF($B$56:B82, "&lt;&gt;"), "")</f>
        <v/>
      </c>
      <c r="B82" s="2"/>
      <c r="C82" s="2"/>
      <c r="D82" s="50"/>
      <c r="E82" s="10">
        <f t="shared" si="1"/>
        <v>125.54962354551677</v>
      </c>
      <c r="F82" s="10"/>
      <c r="G82" s="10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68"/>
    </row>
    <row r="83" spans="1:19">
      <c r="A83" s="56" t="str">
        <f>IF(B83&lt;&gt;"", COUNTIF($B$56:B83, "&lt;&gt;"), "")</f>
        <v/>
      </c>
      <c r="B83" s="54"/>
      <c r="C83" s="54"/>
      <c r="D83" s="70"/>
      <c r="E83" s="55">
        <f t="shared" si="1"/>
        <v>125.54962354551677</v>
      </c>
      <c r="F83" s="55"/>
      <c r="G83" s="55"/>
      <c r="H83" s="55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67"/>
    </row>
    <row r="84" spans="1:19">
      <c r="A84" s="36" t="str">
        <f>IF(B84&lt;&gt;"", COUNTIF($B$56:B84, "&lt;&gt;"), "")</f>
        <v/>
      </c>
      <c r="B84" s="2"/>
      <c r="C84" s="2"/>
      <c r="D84" s="50"/>
      <c r="E84" s="10">
        <f t="shared" si="1"/>
        <v>125.54962354551677</v>
      </c>
      <c r="F84" s="10"/>
      <c r="G84" s="10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68"/>
    </row>
    <row r="85" spans="1:19">
      <c r="A85" s="56" t="str">
        <f>IF(B85&lt;&gt;"", COUNTIF($B$56:B85, "&lt;&gt;"), "")</f>
        <v/>
      </c>
      <c r="B85" s="54"/>
      <c r="C85" s="54"/>
      <c r="D85" s="70"/>
      <c r="E85" s="55">
        <f t="shared" si="1"/>
        <v>125.54962354551677</v>
      </c>
      <c r="F85" s="55"/>
      <c r="G85" s="55"/>
      <c r="H85" s="55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67"/>
    </row>
    <row r="86" spans="1:19">
      <c r="A86" s="36" t="str">
        <f>IF(B86&lt;&gt;"", COUNTIF($B$56:B86, "&lt;&gt;"), "")</f>
        <v/>
      </c>
      <c r="B86" s="2"/>
      <c r="C86" s="2"/>
      <c r="D86" s="50"/>
      <c r="E86" s="10">
        <f t="shared" si="1"/>
        <v>125.54962354551677</v>
      </c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68"/>
    </row>
    <row r="87" spans="1:19">
      <c r="A87" s="56" t="str">
        <f>IF(B87&lt;&gt;"", COUNTIF($B$56:B87, "&lt;&gt;"), "")</f>
        <v/>
      </c>
      <c r="B87" s="54"/>
      <c r="C87" s="54"/>
      <c r="D87" s="70"/>
      <c r="E87" s="55">
        <f t="shared" si="1"/>
        <v>125.54962354551677</v>
      </c>
      <c r="F87" s="55"/>
      <c r="G87" s="55"/>
      <c r="H87" s="55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67"/>
    </row>
    <row r="88" spans="1:19">
      <c r="A88" s="36" t="str">
        <f>IF(B88&lt;&gt;"", COUNTIF($B$56:B88, "&lt;&gt;"), "")</f>
        <v/>
      </c>
      <c r="B88" s="2"/>
      <c r="C88" s="2"/>
      <c r="D88" s="50"/>
      <c r="E88" s="10">
        <f t="shared" ref="E88:E119" si="2">($E$54-D88)/365.25</f>
        <v>125.54962354551677</v>
      </c>
      <c r="F88" s="10"/>
      <c r="G88" s="10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68"/>
    </row>
    <row r="89" spans="1:19">
      <c r="A89" s="56" t="str">
        <f>IF(B89&lt;&gt;"", COUNTIF($B$56:B89, "&lt;&gt;"), "")</f>
        <v/>
      </c>
      <c r="B89" s="54"/>
      <c r="C89" s="54"/>
      <c r="D89" s="70"/>
      <c r="E89" s="55">
        <f t="shared" si="2"/>
        <v>125.54962354551677</v>
      </c>
      <c r="F89" s="55"/>
      <c r="G89" s="55"/>
      <c r="H89" s="55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67"/>
    </row>
    <row r="90" spans="1:19">
      <c r="A90" s="36" t="str">
        <f>IF(B90&lt;&gt;"", COUNTIF($B$56:B90, "&lt;&gt;"), "")</f>
        <v/>
      </c>
      <c r="B90" s="2"/>
      <c r="C90" s="2"/>
      <c r="D90" s="50"/>
      <c r="E90" s="10">
        <f t="shared" si="2"/>
        <v>125.54962354551677</v>
      </c>
      <c r="F90" s="10"/>
      <c r="G90" s="10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68"/>
    </row>
    <row r="91" spans="1:19">
      <c r="A91" s="56" t="str">
        <f>IF(B91&lt;&gt;"", COUNTIF($B$56:B91, "&lt;&gt;"), "")</f>
        <v/>
      </c>
      <c r="B91" s="54"/>
      <c r="C91" s="54"/>
      <c r="D91" s="70"/>
      <c r="E91" s="55">
        <f t="shared" si="2"/>
        <v>125.54962354551677</v>
      </c>
      <c r="F91" s="55"/>
      <c r="G91" s="55"/>
      <c r="H91" s="55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67"/>
    </row>
    <row r="92" spans="1:19">
      <c r="A92" s="36" t="str">
        <f>IF(B92&lt;&gt;"", COUNTIF($B$56:B92, "&lt;&gt;"), "")</f>
        <v/>
      </c>
      <c r="B92" s="2"/>
      <c r="C92" s="2"/>
      <c r="D92" s="50"/>
      <c r="E92" s="10">
        <f t="shared" si="2"/>
        <v>125.54962354551677</v>
      </c>
      <c r="F92" s="10"/>
      <c r="G92" s="10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68"/>
    </row>
    <row r="93" spans="1:19">
      <c r="A93" s="56" t="str">
        <f>IF(B93&lt;&gt;"", COUNTIF($B$56:B93, "&lt;&gt;"), "")</f>
        <v/>
      </c>
      <c r="B93" s="54"/>
      <c r="C93" s="54"/>
      <c r="D93" s="70"/>
      <c r="E93" s="55">
        <f t="shared" si="2"/>
        <v>125.54962354551677</v>
      </c>
      <c r="F93" s="55"/>
      <c r="G93" s="55"/>
      <c r="H93" s="55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67"/>
    </row>
    <row r="94" spans="1:19">
      <c r="A94" s="36" t="str">
        <f>IF(B94&lt;&gt;"", COUNTIF($B$56:B94, "&lt;&gt;"), "")</f>
        <v/>
      </c>
      <c r="B94" s="2"/>
      <c r="C94" s="2"/>
      <c r="D94" s="50"/>
      <c r="E94" s="10">
        <f t="shared" si="2"/>
        <v>125.54962354551677</v>
      </c>
      <c r="F94" s="10"/>
      <c r="G94" s="10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68"/>
    </row>
    <row r="95" spans="1:19">
      <c r="A95" s="56" t="str">
        <f>IF(B95&lt;&gt;"", COUNTIF($B$56:B95, "&lt;&gt;"), "")</f>
        <v/>
      </c>
      <c r="B95" s="54"/>
      <c r="C95" s="54"/>
      <c r="D95" s="70"/>
      <c r="E95" s="55">
        <f t="shared" si="2"/>
        <v>125.54962354551677</v>
      </c>
      <c r="F95" s="55"/>
      <c r="G95" s="55"/>
      <c r="H95" s="5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7"/>
    </row>
    <row r="96" spans="1:19">
      <c r="A96" s="36" t="str">
        <f>IF(B96&lt;&gt;"", COUNTIF($B$56:B96, "&lt;&gt;"), "")</f>
        <v/>
      </c>
      <c r="B96" s="2"/>
      <c r="C96" s="2"/>
      <c r="D96" s="50"/>
      <c r="E96" s="10">
        <f t="shared" si="2"/>
        <v>125.54962354551677</v>
      </c>
      <c r="F96" s="10"/>
      <c r="G96" s="10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68"/>
    </row>
    <row r="97" spans="1:19">
      <c r="A97" s="56" t="str">
        <f>IF(B97&lt;&gt;"", COUNTIF($B$56:B97, "&lt;&gt;"), "")</f>
        <v/>
      </c>
      <c r="B97" s="54"/>
      <c r="C97" s="54"/>
      <c r="D97" s="70"/>
      <c r="E97" s="55">
        <f t="shared" si="2"/>
        <v>125.54962354551677</v>
      </c>
      <c r="F97" s="55"/>
      <c r="G97" s="55"/>
      <c r="H97" s="5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67"/>
    </row>
    <row r="98" spans="1:19">
      <c r="A98" s="36" t="str">
        <f>IF(B98&lt;&gt;"", COUNTIF($B$56:B98, "&lt;&gt;"), "")</f>
        <v/>
      </c>
      <c r="B98" s="2"/>
      <c r="C98" s="2"/>
      <c r="D98" s="50"/>
      <c r="E98" s="10">
        <f t="shared" si="2"/>
        <v>125.54962354551677</v>
      </c>
      <c r="F98" s="10"/>
      <c r="G98" s="10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68"/>
    </row>
    <row r="99" spans="1:19">
      <c r="A99" s="56" t="str">
        <f>IF(B99&lt;&gt;"", COUNTIF($B$56:B99, "&lt;&gt;"), "")</f>
        <v/>
      </c>
      <c r="B99" s="54"/>
      <c r="C99" s="54"/>
      <c r="D99" s="70"/>
      <c r="E99" s="55">
        <f t="shared" si="2"/>
        <v>125.54962354551677</v>
      </c>
      <c r="F99" s="55"/>
      <c r="G99" s="55"/>
      <c r="H99" s="5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67"/>
    </row>
    <row r="100" spans="1:19">
      <c r="A100" s="36" t="str">
        <f>IF(B100&lt;&gt;"", COUNTIF($B$56:B100, "&lt;&gt;"), "")</f>
        <v/>
      </c>
      <c r="B100" s="2"/>
      <c r="C100" s="2"/>
      <c r="D100" s="50"/>
      <c r="E100" s="10">
        <f t="shared" si="2"/>
        <v>125.54962354551677</v>
      </c>
      <c r="F100" s="10"/>
      <c r="G100" s="10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68"/>
    </row>
    <row r="101" spans="1:19">
      <c r="A101" s="56" t="str">
        <f>IF(B101&lt;&gt;"", COUNTIF($B$56:B101, "&lt;&gt;"), "")</f>
        <v/>
      </c>
      <c r="B101" s="54"/>
      <c r="C101" s="54"/>
      <c r="D101" s="70"/>
      <c r="E101" s="55">
        <f t="shared" si="2"/>
        <v>125.54962354551677</v>
      </c>
      <c r="F101" s="55"/>
      <c r="G101" s="55"/>
      <c r="H101" s="55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67"/>
    </row>
    <row r="102" spans="1:19">
      <c r="A102" s="36" t="str">
        <f>IF(B102&lt;&gt;"", COUNTIF($B$56:B102, "&lt;&gt;"), "")</f>
        <v/>
      </c>
      <c r="B102" s="2"/>
      <c r="C102" s="2"/>
      <c r="D102" s="50"/>
      <c r="E102" s="10">
        <f t="shared" si="2"/>
        <v>125.54962354551677</v>
      </c>
      <c r="F102" s="10"/>
      <c r="G102" s="10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68"/>
    </row>
    <row r="103" spans="1:19">
      <c r="A103" s="56" t="str">
        <f>IF(B103&lt;&gt;"", COUNTIF($B$56:B103, "&lt;&gt;"), "")</f>
        <v/>
      </c>
      <c r="B103" s="54"/>
      <c r="C103" s="54"/>
      <c r="D103" s="70"/>
      <c r="E103" s="55">
        <f t="shared" si="2"/>
        <v>125.54962354551677</v>
      </c>
      <c r="F103" s="55"/>
      <c r="G103" s="55"/>
      <c r="H103" s="55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67"/>
    </row>
    <row r="104" spans="1:19">
      <c r="A104" s="36" t="str">
        <f>IF(B104&lt;&gt;"", COUNTIF($B$56:B104, "&lt;&gt;"), "")</f>
        <v/>
      </c>
      <c r="B104" s="2"/>
      <c r="C104" s="2"/>
      <c r="D104" s="50"/>
      <c r="E104" s="10">
        <f t="shared" si="2"/>
        <v>125.54962354551677</v>
      </c>
      <c r="F104" s="10"/>
      <c r="G104" s="10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68"/>
    </row>
    <row r="105" spans="1:19">
      <c r="A105" s="56" t="str">
        <f>IF(B105&lt;&gt;"", COUNTIF($B$56:B105, "&lt;&gt;"), "")</f>
        <v/>
      </c>
      <c r="B105" s="54"/>
      <c r="C105" s="54"/>
      <c r="D105" s="70"/>
      <c r="E105" s="55">
        <f t="shared" si="2"/>
        <v>125.54962354551677</v>
      </c>
      <c r="F105" s="55"/>
      <c r="G105" s="55"/>
      <c r="H105" s="55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67"/>
    </row>
    <row r="106" spans="1:19">
      <c r="A106" s="36" t="str">
        <f>IF(B106&lt;&gt;"", COUNTIF($B$56:B106, "&lt;&gt;"), "")</f>
        <v/>
      </c>
      <c r="B106" s="2"/>
      <c r="C106" s="2"/>
      <c r="D106" s="50"/>
      <c r="E106" s="10">
        <f t="shared" si="2"/>
        <v>125.54962354551677</v>
      </c>
      <c r="F106" s="10"/>
      <c r="G106" s="10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68"/>
    </row>
    <row r="107" spans="1:19">
      <c r="A107" s="56" t="str">
        <f>IF(B107&lt;&gt;"", COUNTIF($B$56:B107, "&lt;&gt;"), "")</f>
        <v/>
      </c>
      <c r="B107" s="54"/>
      <c r="C107" s="54"/>
      <c r="D107" s="70"/>
      <c r="E107" s="55">
        <f t="shared" si="2"/>
        <v>125.54962354551677</v>
      </c>
      <c r="F107" s="55"/>
      <c r="G107" s="55"/>
      <c r="H107" s="55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67"/>
    </row>
    <row r="108" spans="1:19">
      <c r="A108" s="36" t="str">
        <f>IF(B108&lt;&gt;"", COUNTIF($B$56:B108, "&lt;&gt;"), "")</f>
        <v/>
      </c>
      <c r="B108" s="2"/>
      <c r="C108" s="2"/>
      <c r="D108" s="50"/>
      <c r="E108" s="10">
        <f t="shared" si="2"/>
        <v>125.54962354551677</v>
      </c>
      <c r="F108" s="10"/>
      <c r="G108" s="10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68"/>
    </row>
    <row r="109" spans="1:19">
      <c r="A109" s="56" t="str">
        <f>IF(B109&lt;&gt;"", COUNTIF($B$56:B109, "&lt;&gt;"), "")</f>
        <v/>
      </c>
      <c r="B109" s="54"/>
      <c r="C109" s="54"/>
      <c r="D109" s="70"/>
      <c r="E109" s="55">
        <f t="shared" si="2"/>
        <v>125.54962354551677</v>
      </c>
      <c r="F109" s="55"/>
      <c r="G109" s="55"/>
      <c r="H109" s="5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67"/>
    </row>
    <row r="110" spans="1:19">
      <c r="A110" s="36" t="str">
        <f>IF(B110&lt;&gt;"", COUNTIF($B$56:B110, "&lt;&gt;"), "")</f>
        <v/>
      </c>
      <c r="B110" s="2"/>
      <c r="C110" s="2"/>
      <c r="D110" s="50"/>
      <c r="E110" s="10">
        <f t="shared" si="2"/>
        <v>125.54962354551677</v>
      </c>
      <c r="F110" s="10"/>
      <c r="G110" s="10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68"/>
    </row>
    <row r="111" spans="1:19">
      <c r="A111" s="56" t="str">
        <f>IF(B111&lt;&gt;"", COUNTIF($B$56:B111, "&lt;&gt;"), "")</f>
        <v/>
      </c>
      <c r="B111" s="54"/>
      <c r="C111" s="54"/>
      <c r="D111" s="70"/>
      <c r="E111" s="55">
        <f t="shared" si="2"/>
        <v>125.54962354551677</v>
      </c>
      <c r="F111" s="55"/>
      <c r="G111" s="55"/>
      <c r="H111" s="5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67"/>
    </row>
    <row r="112" spans="1:19">
      <c r="A112" s="36" t="str">
        <f>IF(B112&lt;&gt;"", COUNTIF($B$56:B112, "&lt;&gt;"), "")</f>
        <v/>
      </c>
      <c r="B112" s="2"/>
      <c r="C112" s="2"/>
      <c r="D112" s="50"/>
      <c r="E112" s="10">
        <f t="shared" si="2"/>
        <v>125.54962354551677</v>
      </c>
      <c r="F112" s="10"/>
      <c r="G112" s="10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68"/>
    </row>
    <row r="113" spans="1:19">
      <c r="A113" s="56" t="str">
        <f>IF(B113&lt;&gt;"", COUNTIF($B$56:B113, "&lt;&gt;"), "")</f>
        <v/>
      </c>
      <c r="B113" s="54"/>
      <c r="C113" s="54"/>
      <c r="D113" s="70"/>
      <c r="E113" s="55">
        <f t="shared" si="2"/>
        <v>125.54962354551677</v>
      </c>
      <c r="F113" s="55"/>
      <c r="G113" s="55"/>
      <c r="H113" s="55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67"/>
    </row>
    <row r="114" spans="1:19">
      <c r="A114" s="36" t="str">
        <f>IF(B114&lt;&gt;"", COUNTIF($B$56:B114, "&lt;&gt;"), "")</f>
        <v/>
      </c>
      <c r="B114" s="2"/>
      <c r="C114" s="2"/>
      <c r="D114" s="50"/>
      <c r="E114" s="10">
        <f t="shared" si="2"/>
        <v>125.54962354551677</v>
      </c>
      <c r="F114" s="10"/>
      <c r="G114" s="10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68"/>
    </row>
    <row r="115" spans="1:19">
      <c r="A115" s="56" t="str">
        <f>IF(B115&lt;&gt;"", COUNTIF($B$56:B115, "&lt;&gt;"), "")</f>
        <v/>
      </c>
      <c r="B115" s="54"/>
      <c r="C115" s="54"/>
      <c r="D115" s="70"/>
      <c r="E115" s="55">
        <f t="shared" si="2"/>
        <v>125.54962354551677</v>
      </c>
      <c r="F115" s="55"/>
      <c r="G115" s="55"/>
      <c r="H115" s="55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67"/>
    </row>
    <row r="116" spans="1:19">
      <c r="A116" s="36" t="str">
        <f>IF(B116&lt;&gt;"", COUNTIF($B$56:B116, "&lt;&gt;"), "")</f>
        <v/>
      </c>
      <c r="B116" s="2"/>
      <c r="C116" s="2"/>
      <c r="D116" s="50"/>
      <c r="E116" s="10">
        <f t="shared" si="2"/>
        <v>125.54962354551677</v>
      </c>
      <c r="F116" s="10"/>
      <c r="G116" s="10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68"/>
    </row>
    <row r="117" spans="1:19">
      <c r="A117" s="56" t="str">
        <f>IF(B117&lt;&gt;"", COUNTIF($B$56:B117, "&lt;&gt;"), "")</f>
        <v/>
      </c>
      <c r="B117" s="54"/>
      <c r="C117" s="54"/>
      <c r="D117" s="70"/>
      <c r="E117" s="55">
        <f t="shared" si="2"/>
        <v>125.54962354551677</v>
      </c>
      <c r="F117" s="55"/>
      <c r="G117" s="55"/>
      <c r="H117" s="55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67"/>
    </row>
    <row r="118" spans="1:19">
      <c r="A118" s="36" t="str">
        <f>IF(B118&lt;&gt;"", COUNTIF($B$56:B118, "&lt;&gt;"), "")</f>
        <v/>
      </c>
      <c r="B118" s="2"/>
      <c r="C118" s="2"/>
      <c r="D118" s="50"/>
      <c r="E118" s="10">
        <f t="shared" si="2"/>
        <v>125.54962354551677</v>
      </c>
      <c r="F118" s="10"/>
      <c r="G118" s="10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68"/>
    </row>
    <row r="119" spans="1:19">
      <c r="A119" s="56" t="str">
        <f>IF(B119&lt;&gt;"", COUNTIF($B$56:B119, "&lt;&gt;"), "")</f>
        <v/>
      </c>
      <c r="B119" s="54"/>
      <c r="C119" s="54"/>
      <c r="D119" s="70"/>
      <c r="E119" s="55">
        <f t="shared" si="2"/>
        <v>125.54962354551677</v>
      </c>
      <c r="F119" s="55"/>
      <c r="G119" s="55"/>
      <c r="H119" s="55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67"/>
    </row>
    <row r="120" spans="1:19">
      <c r="A120" s="36" t="str">
        <f>IF(B120&lt;&gt;"", COUNTIF($B$56:B120, "&lt;&gt;"), "")</f>
        <v/>
      </c>
      <c r="B120" s="2"/>
      <c r="C120" s="2"/>
      <c r="D120" s="50"/>
      <c r="E120" s="10">
        <f t="shared" ref="E120:E151" si="3">($E$54-D120)/365.25</f>
        <v>125.54962354551677</v>
      </c>
      <c r="F120" s="10"/>
      <c r="G120" s="10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68"/>
    </row>
    <row r="121" spans="1:19">
      <c r="A121" s="56" t="str">
        <f>IF(B121&lt;&gt;"", COUNTIF($B$56:B121, "&lt;&gt;"), "")</f>
        <v/>
      </c>
      <c r="B121" s="54"/>
      <c r="C121" s="54"/>
      <c r="D121" s="70"/>
      <c r="E121" s="55">
        <f t="shared" si="3"/>
        <v>125.54962354551677</v>
      </c>
      <c r="F121" s="55"/>
      <c r="G121" s="55"/>
      <c r="H121" s="55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67"/>
    </row>
    <row r="122" spans="1:19">
      <c r="A122" s="36" t="str">
        <f>IF(B122&lt;&gt;"", COUNTIF($B$56:B122, "&lt;&gt;"), "")</f>
        <v/>
      </c>
      <c r="B122" s="2"/>
      <c r="C122" s="2"/>
      <c r="D122" s="50"/>
      <c r="E122" s="10">
        <f t="shared" si="3"/>
        <v>125.54962354551677</v>
      </c>
      <c r="F122" s="10"/>
      <c r="G122" s="10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68"/>
    </row>
    <row r="123" spans="1:19">
      <c r="A123" s="56" t="str">
        <f>IF(B123&lt;&gt;"", COUNTIF($B$56:B123, "&lt;&gt;"), "")</f>
        <v/>
      </c>
      <c r="B123" s="54"/>
      <c r="C123" s="54"/>
      <c r="D123" s="70"/>
      <c r="E123" s="55">
        <f t="shared" si="3"/>
        <v>125.54962354551677</v>
      </c>
      <c r="F123" s="55"/>
      <c r="G123" s="55"/>
      <c r="H123" s="55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67"/>
    </row>
    <row r="124" spans="1:19">
      <c r="A124" s="36" t="str">
        <f>IF(B124&lt;&gt;"", COUNTIF($B$56:B124, "&lt;&gt;"), "")</f>
        <v/>
      </c>
      <c r="B124" s="2"/>
      <c r="C124" s="2"/>
      <c r="D124" s="50"/>
      <c r="E124" s="10">
        <f t="shared" si="3"/>
        <v>125.54962354551677</v>
      </c>
      <c r="F124" s="10"/>
      <c r="G124" s="10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68"/>
    </row>
    <row r="125" spans="1:19">
      <c r="A125" s="56" t="str">
        <f>IF(B125&lt;&gt;"", COUNTIF($B$56:B125, "&lt;&gt;"), "")</f>
        <v/>
      </c>
      <c r="B125" s="54"/>
      <c r="C125" s="54"/>
      <c r="D125" s="70"/>
      <c r="E125" s="55">
        <f t="shared" si="3"/>
        <v>125.54962354551677</v>
      </c>
      <c r="F125" s="55"/>
      <c r="G125" s="55"/>
      <c r="H125" s="55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67"/>
    </row>
    <row r="126" spans="1:19">
      <c r="A126" s="36" t="str">
        <f>IF(B126&lt;&gt;"", COUNTIF($B$56:B126, "&lt;&gt;"), "")</f>
        <v/>
      </c>
      <c r="B126" s="2"/>
      <c r="C126" s="2"/>
      <c r="D126" s="50"/>
      <c r="E126" s="10">
        <f t="shared" si="3"/>
        <v>125.54962354551677</v>
      </c>
      <c r="F126" s="10"/>
      <c r="G126" s="10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68"/>
    </row>
    <row r="127" spans="1:19">
      <c r="A127" s="56" t="str">
        <f>IF(B127&lt;&gt;"", COUNTIF($B$56:B127, "&lt;&gt;"), "")</f>
        <v/>
      </c>
      <c r="B127" s="54"/>
      <c r="C127" s="54"/>
      <c r="D127" s="70"/>
      <c r="E127" s="55">
        <f t="shared" si="3"/>
        <v>125.54962354551677</v>
      </c>
      <c r="F127" s="55"/>
      <c r="G127" s="55"/>
      <c r="H127" s="55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67"/>
    </row>
    <row r="128" spans="1:19">
      <c r="A128" s="36" t="str">
        <f>IF(B128&lt;&gt;"", COUNTIF($B$56:B128, "&lt;&gt;"), "")</f>
        <v/>
      </c>
      <c r="B128" s="2"/>
      <c r="C128" s="2"/>
      <c r="D128" s="50"/>
      <c r="E128" s="10">
        <f t="shared" si="3"/>
        <v>125.54962354551677</v>
      </c>
      <c r="F128" s="10"/>
      <c r="G128" s="10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68"/>
    </row>
    <row r="129" spans="1:19">
      <c r="A129" s="56" t="str">
        <f>IF(B129&lt;&gt;"", COUNTIF($B$56:B129, "&lt;&gt;"), "")</f>
        <v/>
      </c>
      <c r="B129" s="54"/>
      <c r="C129" s="54"/>
      <c r="D129" s="70"/>
      <c r="E129" s="55">
        <f t="shared" si="3"/>
        <v>125.54962354551677</v>
      </c>
      <c r="F129" s="55"/>
      <c r="G129" s="55"/>
      <c r="H129" s="55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67"/>
    </row>
    <row r="130" spans="1:19">
      <c r="A130" s="36" t="str">
        <f>IF(B130&lt;&gt;"", COUNTIF($B$56:B130, "&lt;&gt;"), "")</f>
        <v/>
      </c>
      <c r="B130" s="2"/>
      <c r="C130" s="2"/>
      <c r="D130" s="50"/>
      <c r="E130" s="10">
        <f t="shared" si="3"/>
        <v>125.54962354551677</v>
      </c>
      <c r="F130" s="10"/>
      <c r="G130" s="10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68"/>
    </row>
    <row r="131" spans="1:19">
      <c r="A131" s="56" t="str">
        <f>IF(B131&lt;&gt;"", COUNTIF($B$56:B131, "&lt;&gt;"), "")</f>
        <v/>
      </c>
      <c r="B131" s="54"/>
      <c r="C131" s="54"/>
      <c r="D131" s="70"/>
      <c r="E131" s="55">
        <f t="shared" si="3"/>
        <v>125.54962354551677</v>
      </c>
      <c r="F131" s="55"/>
      <c r="G131" s="55"/>
      <c r="H131" s="55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67"/>
    </row>
    <row r="132" spans="1:19">
      <c r="A132" s="36" t="str">
        <f>IF(B132&lt;&gt;"", COUNTIF($B$56:B132, "&lt;&gt;"), "")</f>
        <v/>
      </c>
      <c r="B132" s="2"/>
      <c r="C132" s="2"/>
      <c r="D132" s="50"/>
      <c r="E132" s="10">
        <f t="shared" si="3"/>
        <v>125.54962354551677</v>
      </c>
      <c r="F132" s="10"/>
      <c r="G132" s="10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68"/>
    </row>
    <row r="133" spans="1:19">
      <c r="A133" s="56" t="str">
        <f>IF(B133&lt;&gt;"", COUNTIF($B$56:B133, "&lt;&gt;"), "")</f>
        <v/>
      </c>
      <c r="B133" s="54"/>
      <c r="C133" s="54"/>
      <c r="D133" s="70"/>
      <c r="E133" s="55">
        <f t="shared" si="3"/>
        <v>125.54962354551677</v>
      </c>
      <c r="F133" s="55"/>
      <c r="G133" s="55"/>
      <c r="H133" s="55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67"/>
    </row>
    <row r="134" spans="1:19">
      <c r="A134" s="36" t="str">
        <f>IF(B134&lt;&gt;"", COUNTIF($B$56:B134, "&lt;&gt;"), "")</f>
        <v/>
      </c>
      <c r="B134" s="2"/>
      <c r="C134" s="2"/>
      <c r="D134" s="50"/>
      <c r="E134" s="10">
        <f t="shared" si="3"/>
        <v>125.54962354551677</v>
      </c>
      <c r="F134" s="10"/>
      <c r="G134" s="10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68"/>
    </row>
    <row r="135" spans="1:19">
      <c r="A135" s="56" t="str">
        <f>IF(B135&lt;&gt;"", COUNTIF($B$56:B135, "&lt;&gt;"), "")</f>
        <v/>
      </c>
      <c r="B135" s="54"/>
      <c r="C135" s="54"/>
      <c r="D135" s="70"/>
      <c r="E135" s="55">
        <f t="shared" si="3"/>
        <v>125.54962354551677</v>
      </c>
      <c r="F135" s="55"/>
      <c r="G135" s="55"/>
      <c r="H135" s="55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67"/>
    </row>
    <row r="136" spans="1:19">
      <c r="A136" s="36" t="str">
        <f>IF(B136&lt;&gt;"", COUNTIF($B$56:B136, "&lt;&gt;"), "")</f>
        <v/>
      </c>
      <c r="B136" s="2"/>
      <c r="C136" s="2"/>
      <c r="D136" s="50"/>
      <c r="E136" s="10">
        <f t="shared" si="3"/>
        <v>125.54962354551677</v>
      </c>
      <c r="F136" s="10"/>
      <c r="G136" s="10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68"/>
    </row>
    <row r="137" spans="1:19">
      <c r="A137" s="56" t="str">
        <f>IF(B137&lt;&gt;"", COUNTIF($B$56:B137, "&lt;&gt;"), "")</f>
        <v/>
      </c>
      <c r="B137" s="54"/>
      <c r="C137" s="54"/>
      <c r="D137" s="70"/>
      <c r="E137" s="55">
        <f t="shared" si="3"/>
        <v>125.54962354551677</v>
      </c>
      <c r="F137" s="55"/>
      <c r="G137" s="55"/>
      <c r="H137" s="5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67"/>
    </row>
    <row r="138" spans="1:19">
      <c r="A138" s="36" t="str">
        <f>IF(B138&lt;&gt;"", COUNTIF($B$56:B138, "&lt;&gt;"), "")</f>
        <v/>
      </c>
      <c r="B138" s="2"/>
      <c r="C138" s="2"/>
      <c r="D138" s="50"/>
      <c r="E138" s="10">
        <f t="shared" si="3"/>
        <v>125.54962354551677</v>
      </c>
      <c r="F138" s="10"/>
      <c r="G138" s="10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68"/>
    </row>
    <row r="139" spans="1:19">
      <c r="A139" s="56" t="str">
        <f>IF(B139&lt;&gt;"", COUNTIF($B$56:B139, "&lt;&gt;"), "")</f>
        <v/>
      </c>
      <c r="B139" s="54"/>
      <c r="C139" s="54"/>
      <c r="D139" s="70"/>
      <c r="E139" s="55">
        <f t="shared" si="3"/>
        <v>125.54962354551677</v>
      </c>
      <c r="F139" s="55"/>
      <c r="G139" s="55"/>
      <c r="H139" s="55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67"/>
    </row>
    <row r="140" spans="1:19">
      <c r="A140" s="36" t="str">
        <f>IF(B140&lt;&gt;"", COUNTIF($B$56:B140, "&lt;&gt;"), "")</f>
        <v/>
      </c>
      <c r="B140" s="2"/>
      <c r="C140" s="2"/>
      <c r="D140" s="50"/>
      <c r="E140" s="10">
        <f t="shared" si="3"/>
        <v>125.54962354551677</v>
      </c>
      <c r="F140" s="10"/>
      <c r="G140" s="10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68"/>
    </row>
    <row r="141" spans="1:19">
      <c r="A141" s="56" t="str">
        <f>IF(B141&lt;&gt;"", COUNTIF($B$56:B141, "&lt;&gt;"), "")</f>
        <v/>
      </c>
      <c r="B141" s="54"/>
      <c r="C141" s="54"/>
      <c r="D141" s="70"/>
      <c r="E141" s="55">
        <f t="shared" si="3"/>
        <v>125.54962354551677</v>
      </c>
      <c r="F141" s="55"/>
      <c r="G141" s="55"/>
      <c r="H141" s="55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67"/>
    </row>
    <row r="142" spans="1:19">
      <c r="A142" s="36" t="str">
        <f>IF(B142&lt;&gt;"", COUNTIF($B$56:B142, "&lt;&gt;"), "")</f>
        <v/>
      </c>
      <c r="B142" s="2"/>
      <c r="C142" s="2"/>
      <c r="D142" s="50"/>
      <c r="E142" s="10">
        <f t="shared" si="3"/>
        <v>125.54962354551677</v>
      </c>
      <c r="F142" s="10"/>
      <c r="G142" s="10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68"/>
    </row>
    <row r="143" spans="1:19">
      <c r="A143" s="56" t="str">
        <f>IF(B143&lt;&gt;"", COUNTIF($B$56:B143, "&lt;&gt;"), "")</f>
        <v/>
      </c>
      <c r="B143" s="54"/>
      <c r="C143" s="54"/>
      <c r="D143" s="70"/>
      <c r="E143" s="55">
        <f t="shared" si="3"/>
        <v>125.54962354551677</v>
      </c>
      <c r="F143" s="55"/>
      <c r="G143" s="55"/>
      <c r="H143" s="55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67"/>
    </row>
    <row r="144" spans="1:19">
      <c r="A144" s="36" t="str">
        <f>IF(B144&lt;&gt;"", COUNTIF($B$56:B144, "&lt;&gt;"), "")</f>
        <v/>
      </c>
      <c r="B144" s="2"/>
      <c r="C144" s="2"/>
      <c r="D144" s="50"/>
      <c r="E144" s="10">
        <f t="shared" si="3"/>
        <v>125.54962354551677</v>
      </c>
      <c r="F144" s="10"/>
      <c r="G144" s="10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68"/>
    </row>
    <row r="145" spans="1:19">
      <c r="A145" s="56" t="str">
        <f>IF(B145&lt;&gt;"", COUNTIF($B$56:B145, "&lt;&gt;"), "")</f>
        <v/>
      </c>
      <c r="B145" s="54"/>
      <c r="C145" s="54"/>
      <c r="D145" s="70"/>
      <c r="E145" s="55">
        <f t="shared" si="3"/>
        <v>125.54962354551677</v>
      </c>
      <c r="F145" s="55"/>
      <c r="G145" s="55"/>
      <c r="H145" s="55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67"/>
    </row>
    <row r="146" spans="1:19">
      <c r="A146" s="36" t="str">
        <f>IF(B146&lt;&gt;"", COUNTIF($B$56:B146, "&lt;&gt;"), "")</f>
        <v/>
      </c>
      <c r="B146" s="2"/>
      <c r="C146" s="2"/>
      <c r="D146" s="50"/>
      <c r="E146" s="10">
        <f t="shared" si="3"/>
        <v>125.54962354551677</v>
      </c>
      <c r="F146" s="10"/>
      <c r="G146" s="10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68"/>
    </row>
    <row r="147" spans="1:19">
      <c r="A147" s="56" t="str">
        <f>IF(B147&lt;&gt;"", COUNTIF($B$56:B147, "&lt;&gt;"), "")</f>
        <v/>
      </c>
      <c r="B147" s="54"/>
      <c r="C147" s="54"/>
      <c r="D147" s="70"/>
      <c r="E147" s="55">
        <f t="shared" si="3"/>
        <v>125.54962354551677</v>
      </c>
      <c r="F147" s="55"/>
      <c r="G147" s="55"/>
      <c r="H147" s="55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67"/>
    </row>
    <row r="148" spans="1:19">
      <c r="A148" s="36" t="str">
        <f>IF(B148&lt;&gt;"", COUNTIF($B$56:B148, "&lt;&gt;"), "")</f>
        <v/>
      </c>
      <c r="B148" s="2"/>
      <c r="C148" s="2"/>
      <c r="D148" s="50"/>
      <c r="E148" s="10">
        <f t="shared" si="3"/>
        <v>125.54962354551677</v>
      </c>
      <c r="F148" s="10"/>
      <c r="G148" s="10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68"/>
    </row>
    <row r="149" spans="1:19">
      <c r="A149" s="56" t="str">
        <f>IF(B149&lt;&gt;"", COUNTIF($B$56:B149, "&lt;&gt;"), "")</f>
        <v/>
      </c>
      <c r="B149" s="54"/>
      <c r="C149" s="54"/>
      <c r="D149" s="70"/>
      <c r="E149" s="55">
        <f t="shared" si="3"/>
        <v>125.54962354551677</v>
      </c>
      <c r="F149" s="55"/>
      <c r="G149" s="55"/>
      <c r="H149" s="55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67"/>
    </row>
    <row r="150" spans="1:19">
      <c r="A150" s="36" t="str">
        <f>IF(B150&lt;&gt;"", COUNTIF($B$56:B150, "&lt;&gt;"), "")</f>
        <v/>
      </c>
      <c r="B150" s="2"/>
      <c r="C150" s="2"/>
      <c r="D150" s="50"/>
      <c r="E150" s="10">
        <f t="shared" si="3"/>
        <v>125.54962354551677</v>
      </c>
      <c r="F150" s="10"/>
      <c r="G150" s="10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68"/>
    </row>
    <row r="151" spans="1:19">
      <c r="A151" s="56" t="str">
        <f>IF(B151&lt;&gt;"", COUNTIF($B$56:B151, "&lt;&gt;"), "")</f>
        <v/>
      </c>
      <c r="B151" s="54"/>
      <c r="C151" s="54"/>
      <c r="D151" s="70"/>
      <c r="E151" s="55">
        <f t="shared" si="3"/>
        <v>125.54962354551677</v>
      </c>
      <c r="F151" s="55"/>
      <c r="G151" s="55"/>
      <c r="H151" s="55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67"/>
    </row>
    <row r="152" spans="1:19">
      <c r="A152" s="36" t="str">
        <f>IF(B152&lt;&gt;"", COUNTIF($B$56:B152, "&lt;&gt;"), "")</f>
        <v/>
      </c>
      <c r="B152" s="2"/>
      <c r="C152" s="2"/>
      <c r="D152" s="50"/>
      <c r="E152" s="10">
        <f t="shared" ref="E152:E183" si="4">($E$54-D152)/365.25</f>
        <v>125.54962354551677</v>
      </c>
      <c r="F152" s="10"/>
      <c r="G152" s="10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68"/>
    </row>
    <row r="153" spans="1:19">
      <c r="A153" s="56" t="str">
        <f>IF(B153&lt;&gt;"", COUNTIF($B$56:B153, "&lt;&gt;"), "")</f>
        <v/>
      </c>
      <c r="B153" s="54"/>
      <c r="C153" s="54"/>
      <c r="D153" s="70"/>
      <c r="E153" s="55">
        <f t="shared" si="4"/>
        <v>125.54962354551677</v>
      </c>
      <c r="F153" s="55"/>
      <c r="G153" s="55"/>
      <c r="H153" s="55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67"/>
    </row>
    <row r="154" spans="1:19">
      <c r="A154" s="36" t="str">
        <f>IF(B154&lt;&gt;"", COUNTIF($B$56:B154, "&lt;&gt;"), "")</f>
        <v/>
      </c>
      <c r="B154" s="2"/>
      <c r="C154" s="2"/>
      <c r="D154" s="50"/>
      <c r="E154" s="10">
        <f t="shared" si="4"/>
        <v>125.54962354551677</v>
      </c>
      <c r="F154" s="10"/>
      <c r="G154" s="10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68"/>
    </row>
    <row r="155" spans="1:19">
      <c r="A155" s="56" t="str">
        <f>IF(B155&lt;&gt;"", COUNTIF($B$56:B155, "&lt;&gt;"), "")</f>
        <v/>
      </c>
      <c r="B155" s="54"/>
      <c r="C155" s="54"/>
      <c r="D155" s="70"/>
      <c r="E155" s="55">
        <f t="shared" si="4"/>
        <v>125.54962354551677</v>
      </c>
      <c r="F155" s="55"/>
      <c r="G155" s="55"/>
      <c r="H155" s="55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67"/>
    </row>
    <row r="156" spans="1:19">
      <c r="A156" s="36" t="str">
        <f>IF(B156&lt;&gt;"", COUNTIF($B$56:B156, "&lt;&gt;"), "")</f>
        <v/>
      </c>
      <c r="B156" s="2"/>
      <c r="C156" s="2"/>
      <c r="D156" s="50"/>
      <c r="E156" s="10">
        <f t="shared" si="4"/>
        <v>125.54962354551677</v>
      </c>
      <c r="F156" s="10"/>
      <c r="G156" s="10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68"/>
    </row>
    <row r="157" spans="1:19">
      <c r="A157" s="56" t="str">
        <f>IF(B157&lt;&gt;"", COUNTIF($B$56:B157, "&lt;&gt;"), "")</f>
        <v/>
      </c>
      <c r="B157" s="54"/>
      <c r="C157" s="54"/>
      <c r="D157" s="70"/>
      <c r="E157" s="55">
        <f t="shared" si="4"/>
        <v>125.54962354551677</v>
      </c>
      <c r="F157" s="55"/>
      <c r="G157" s="55"/>
      <c r="H157" s="55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67"/>
    </row>
    <row r="158" spans="1:19">
      <c r="A158" s="36" t="str">
        <f>IF(B158&lt;&gt;"", COUNTIF($B$56:B158, "&lt;&gt;"), "")</f>
        <v/>
      </c>
      <c r="B158" s="2"/>
      <c r="C158" s="2"/>
      <c r="D158" s="50"/>
      <c r="E158" s="10">
        <f t="shared" si="4"/>
        <v>125.54962354551677</v>
      </c>
      <c r="F158" s="10"/>
      <c r="G158" s="10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68"/>
    </row>
    <row r="159" spans="1:19">
      <c r="A159" s="56" t="str">
        <f>IF(B159&lt;&gt;"", COUNTIF($B$56:B159, "&lt;&gt;"), "")</f>
        <v/>
      </c>
      <c r="B159" s="54"/>
      <c r="C159" s="54"/>
      <c r="D159" s="70"/>
      <c r="E159" s="55">
        <f t="shared" si="4"/>
        <v>125.54962354551677</v>
      </c>
      <c r="F159" s="55"/>
      <c r="G159" s="55"/>
      <c r="H159" s="55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67"/>
    </row>
    <row r="160" spans="1:19">
      <c r="A160" s="36" t="str">
        <f>IF(B160&lt;&gt;"", COUNTIF($B$56:B160, "&lt;&gt;"), "")</f>
        <v/>
      </c>
      <c r="B160" s="2"/>
      <c r="C160" s="2"/>
      <c r="D160" s="50"/>
      <c r="E160" s="10">
        <f t="shared" si="4"/>
        <v>125.54962354551677</v>
      </c>
      <c r="F160" s="10"/>
      <c r="G160" s="10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68"/>
    </row>
    <row r="161" spans="1:19">
      <c r="A161" s="56" t="str">
        <f>IF(B161&lt;&gt;"", COUNTIF($B$56:B161, "&lt;&gt;"), "")</f>
        <v/>
      </c>
      <c r="B161" s="54"/>
      <c r="C161" s="54"/>
      <c r="D161" s="70"/>
      <c r="E161" s="55">
        <f t="shared" si="4"/>
        <v>125.54962354551677</v>
      </c>
      <c r="F161" s="55"/>
      <c r="G161" s="55"/>
      <c r="H161" s="55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67"/>
    </row>
    <row r="162" spans="1:19">
      <c r="A162" s="36" t="str">
        <f>IF(B162&lt;&gt;"", COUNTIF($B$56:B162, "&lt;&gt;"), "")</f>
        <v/>
      </c>
      <c r="B162" s="2"/>
      <c r="C162" s="2"/>
      <c r="D162" s="50"/>
      <c r="E162" s="10">
        <f t="shared" si="4"/>
        <v>125.54962354551677</v>
      </c>
      <c r="F162" s="10"/>
      <c r="G162" s="10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68"/>
    </row>
    <row r="163" spans="1:19">
      <c r="A163" s="56" t="str">
        <f>IF(B163&lt;&gt;"", COUNTIF($B$56:B163, "&lt;&gt;"), "")</f>
        <v/>
      </c>
      <c r="B163" s="54"/>
      <c r="C163" s="54"/>
      <c r="D163" s="70"/>
      <c r="E163" s="55">
        <f t="shared" si="4"/>
        <v>125.54962354551677</v>
      </c>
      <c r="F163" s="55"/>
      <c r="G163" s="55"/>
      <c r="H163" s="55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67"/>
    </row>
    <row r="164" spans="1:19">
      <c r="A164" s="36" t="str">
        <f>IF(B164&lt;&gt;"", COUNTIF($B$56:B164, "&lt;&gt;"), "")</f>
        <v/>
      </c>
      <c r="B164" s="2"/>
      <c r="C164" s="2"/>
      <c r="D164" s="50"/>
      <c r="E164" s="10">
        <f t="shared" si="4"/>
        <v>125.54962354551677</v>
      </c>
      <c r="F164" s="10"/>
      <c r="G164" s="10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68"/>
    </row>
    <row r="165" spans="1:19">
      <c r="A165" s="56" t="str">
        <f>IF(B165&lt;&gt;"", COUNTIF($B$56:B165, "&lt;&gt;"), "")</f>
        <v/>
      </c>
      <c r="B165" s="54"/>
      <c r="C165" s="54"/>
      <c r="D165" s="70"/>
      <c r="E165" s="55">
        <f t="shared" si="4"/>
        <v>125.54962354551677</v>
      </c>
      <c r="F165" s="55"/>
      <c r="G165" s="55"/>
      <c r="H165" s="55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67"/>
    </row>
    <row r="166" spans="1:19">
      <c r="A166" s="36" t="str">
        <f>IF(B166&lt;&gt;"", COUNTIF($B$56:B166, "&lt;&gt;"), "")</f>
        <v/>
      </c>
      <c r="B166" s="2"/>
      <c r="C166" s="2"/>
      <c r="D166" s="50"/>
      <c r="E166" s="10">
        <f t="shared" si="4"/>
        <v>125.54962354551677</v>
      </c>
      <c r="F166" s="10"/>
      <c r="G166" s="10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68"/>
    </row>
    <row r="167" spans="1:19">
      <c r="A167" s="56" t="str">
        <f>IF(B167&lt;&gt;"", COUNTIF($B$56:B167, "&lt;&gt;"), "")</f>
        <v/>
      </c>
      <c r="B167" s="54"/>
      <c r="C167" s="54"/>
      <c r="D167" s="70"/>
      <c r="E167" s="55">
        <f t="shared" si="4"/>
        <v>125.54962354551677</v>
      </c>
      <c r="F167" s="55"/>
      <c r="G167" s="55"/>
      <c r="H167" s="55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67"/>
    </row>
    <row r="168" spans="1:19">
      <c r="A168" s="36" t="str">
        <f>IF(B168&lt;&gt;"", COUNTIF($B$56:B168, "&lt;&gt;"), "")</f>
        <v/>
      </c>
      <c r="B168" s="2"/>
      <c r="C168" s="2"/>
      <c r="D168" s="50"/>
      <c r="E168" s="10">
        <f t="shared" si="4"/>
        <v>125.54962354551677</v>
      </c>
      <c r="F168" s="10"/>
      <c r="G168" s="10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68"/>
    </row>
    <row r="169" spans="1:19">
      <c r="A169" s="56" t="str">
        <f>IF(B169&lt;&gt;"", COUNTIF($B$56:B169, "&lt;&gt;"), "")</f>
        <v/>
      </c>
      <c r="B169" s="54"/>
      <c r="C169" s="54"/>
      <c r="D169" s="70"/>
      <c r="E169" s="55">
        <f t="shared" si="4"/>
        <v>125.54962354551677</v>
      </c>
      <c r="F169" s="55"/>
      <c r="G169" s="55"/>
      <c r="H169" s="55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67"/>
    </row>
    <row r="170" spans="1:19">
      <c r="A170" s="36" t="str">
        <f>IF(B170&lt;&gt;"", COUNTIF($B$56:B170, "&lt;&gt;"), "")</f>
        <v/>
      </c>
      <c r="B170" s="2"/>
      <c r="C170" s="2"/>
      <c r="D170" s="50"/>
      <c r="E170" s="10">
        <f t="shared" si="4"/>
        <v>125.54962354551677</v>
      </c>
      <c r="F170" s="10"/>
      <c r="G170" s="10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68"/>
    </row>
    <row r="171" spans="1:19">
      <c r="A171" s="56" t="str">
        <f>IF(B171&lt;&gt;"", COUNTIF($B$56:B171, "&lt;&gt;"), "")</f>
        <v/>
      </c>
      <c r="B171" s="54"/>
      <c r="C171" s="54"/>
      <c r="D171" s="70"/>
      <c r="E171" s="55">
        <f t="shared" si="4"/>
        <v>125.54962354551677</v>
      </c>
      <c r="F171" s="55"/>
      <c r="G171" s="55"/>
      <c r="H171" s="55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67"/>
    </row>
    <row r="172" spans="1:19">
      <c r="A172" s="36" t="str">
        <f>IF(B172&lt;&gt;"", COUNTIF($B$56:B172, "&lt;&gt;"), "")</f>
        <v/>
      </c>
      <c r="B172" s="2"/>
      <c r="C172" s="2"/>
      <c r="D172" s="50"/>
      <c r="E172" s="10">
        <f t="shared" si="4"/>
        <v>125.54962354551677</v>
      </c>
      <c r="F172" s="10"/>
      <c r="G172" s="10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68"/>
    </row>
    <row r="173" spans="1:19">
      <c r="A173" s="56" t="str">
        <f>IF(B173&lt;&gt;"", COUNTIF($B$56:B173, "&lt;&gt;"), "")</f>
        <v/>
      </c>
      <c r="B173" s="54"/>
      <c r="C173" s="54"/>
      <c r="D173" s="70"/>
      <c r="E173" s="55">
        <f t="shared" si="4"/>
        <v>125.54962354551677</v>
      </c>
      <c r="F173" s="55"/>
      <c r="G173" s="55"/>
      <c r="H173" s="55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67"/>
    </row>
    <row r="174" spans="1:19">
      <c r="A174" s="36" t="str">
        <f>IF(B174&lt;&gt;"", COUNTIF($B$56:B174, "&lt;&gt;"), "")</f>
        <v/>
      </c>
      <c r="B174" s="2"/>
      <c r="C174" s="2"/>
      <c r="D174" s="50"/>
      <c r="E174" s="10">
        <f t="shared" si="4"/>
        <v>125.54962354551677</v>
      </c>
      <c r="F174" s="10"/>
      <c r="G174" s="10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68"/>
    </row>
    <row r="175" spans="1:19">
      <c r="A175" s="56" t="str">
        <f>IF(B175&lt;&gt;"", COUNTIF($B$56:B175, "&lt;&gt;"), "")</f>
        <v/>
      </c>
      <c r="B175" s="54"/>
      <c r="C175" s="54"/>
      <c r="D175" s="70"/>
      <c r="E175" s="55">
        <f t="shared" si="4"/>
        <v>125.54962354551677</v>
      </c>
      <c r="F175" s="55"/>
      <c r="G175" s="55"/>
      <c r="H175" s="55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67"/>
    </row>
    <row r="176" spans="1:19">
      <c r="A176" s="36" t="str">
        <f>IF(B176&lt;&gt;"", COUNTIF($B$56:B176, "&lt;&gt;"), "")</f>
        <v/>
      </c>
      <c r="B176" s="2"/>
      <c r="C176" s="2"/>
      <c r="D176" s="50"/>
      <c r="E176" s="10">
        <f t="shared" si="4"/>
        <v>125.54962354551677</v>
      </c>
      <c r="F176" s="10"/>
      <c r="G176" s="10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68"/>
    </row>
    <row r="177" spans="1:19">
      <c r="A177" s="56" t="str">
        <f>IF(B177&lt;&gt;"", COUNTIF($B$56:B177, "&lt;&gt;"), "")</f>
        <v/>
      </c>
      <c r="B177" s="54"/>
      <c r="C177" s="54"/>
      <c r="D177" s="70"/>
      <c r="E177" s="55">
        <f t="shared" si="4"/>
        <v>125.54962354551677</v>
      </c>
      <c r="F177" s="55"/>
      <c r="G177" s="55"/>
      <c r="H177" s="55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67"/>
    </row>
    <row r="178" spans="1:19">
      <c r="A178" s="36" t="str">
        <f>IF(B178&lt;&gt;"", COUNTIF($B$56:B178, "&lt;&gt;"), "")</f>
        <v/>
      </c>
      <c r="B178" s="2"/>
      <c r="C178" s="2"/>
      <c r="D178" s="50"/>
      <c r="E178" s="10">
        <f t="shared" si="4"/>
        <v>125.54962354551677</v>
      </c>
      <c r="F178" s="10"/>
      <c r="G178" s="10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68"/>
    </row>
    <row r="179" spans="1:19">
      <c r="A179" s="56" t="str">
        <f>IF(B179&lt;&gt;"", COUNTIF($B$56:B179, "&lt;&gt;"), "")</f>
        <v/>
      </c>
      <c r="B179" s="54"/>
      <c r="C179" s="54"/>
      <c r="D179" s="70"/>
      <c r="E179" s="55">
        <f t="shared" si="4"/>
        <v>125.54962354551677</v>
      </c>
      <c r="F179" s="55"/>
      <c r="G179" s="55"/>
      <c r="H179" s="55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67"/>
    </row>
    <row r="180" spans="1:19">
      <c r="A180" s="36" t="str">
        <f>IF(B180&lt;&gt;"", COUNTIF($B$56:B180, "&lt;&gt;"), "")</f>
        <v/>
      </c>
      <c r="B180" s="2"/>
      <c r="C180" s="2"/>
      <c r="D180" s="50"/>
      <c r="E180" s="10">
        <f t="shared" si="4"/>
        <v>125.54962354551677</v>
      </c>
      <c r="F180" s="10"/>
      <c r="G180" s="10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68"/>
    </row>
    <row r="181" spans="1:19">
      <c r="A181" s="56" t="str">
        <f>IF(B181&lt;&gt;"", COUNTIF($B$56:B181, "&lt;&gt;"), "")</f>
        <v/>
      </c>
      <c r="B181" s="54"/>
      <c r="C181" s="54"/>
      <c r="D181" s="70"/>
      <c r="E181" s="55">
        <f t="shared" si="4"/>
        <v>125.54962354551677</v>
      </c>
      <c r="F181" s="55"/>
      <c r="G181" s="55"/>
      <c r="H181" s="55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67"/>
    </row>
    <row r="182" spans="1:19">
      <c r="A182" s="36" t="str">
        <f>IF(B182&lt;&gt;"", COUNTIF($B$56:B182, "&lt;&gt;"), "")</f>
        <v/>
      </c>
      <c r="B182" s="2"/>
      <c r="C182" s="2"/>
      <c r="D182" s="50"/>
      <c r="E182" s="10">
        <f t="shared" si="4"/>
        <v>125.54962354551677</v>
      </c>
      <c r="F182" s="10"/>
      <c r="G182" s="10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68"/>
    </row>
    <row r="183" spans="1:19">
      <c r="A183" s="56" t="str">
        <f>IF(B183&lt;&gt;"", COUNTIF($B$56:B183, "&lt;&gt;"), "")</f>
        <v/>
      </c>
      <c r="B183" s="54"/>
      <c r="C183" s="54"/>
      <c r="D183" s="70"/>
      <c r="E183" s="55">
        <f t="shared" si="4"/>
        <v>125.54962354551677</v>
      </c>
      <c r="F183" s="55"/>
      <c r="G183" s="55"/>
      <c r="H183" s="55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67"/>
    </row>
    <row r="184" spans="1:19">
      <c r="A184" s="36" t="str">
        <f>IF(B184&lt;&gt;"", COUNTIF($B$56:B184, "&lt;&gt;"), "")</f>
        <v/>
      </c>
      <c r="B184" s="2"/>
      <c r="C184" s="2"/>
      <c r="D184" s="50"/>
      <c r="E184" s="10">
        <f t="shared" ref="E184:E215" si="5">($E$54-D184)/365.25</f>
        <v>125.54962354551677</v>
      </c>
      <c r="F184" s="10"/>
      <c r="G184" s="10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68"/>
    </row>
    <row r="185" spans="1:19">
      <c r="A185" s="56" t="str">
        <f>IF(B185&lt;&gt;"", COUNTIF($B$56:B185, "&lt;&gt;"), "")</f>
        <v/>
      </c>
      <c r="B185" s="54"/>
      <c r="C185" s="54"/>
      <c r="D185" s="70"/>
      <c r="E185" s="55">
        <f t="shared" si="5"/>
        <v>125.54962354551677</v>
      </c>
      <c r="F185" s="55"/>
      <c r="G185" s="55"/>
      <c r="H185" s="55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67"/>
    </row>
    <row r="186" spans="1:19">
      <c r="A186" s="36" t="str">
        <f>IF(B186&lt;&gt;"", COUNTIF($B$56:B186, "&lt;&gt;"), "")</f>
        <v/>
      </c>
      <c r="B186" s="2"/>
      <c r="C186" s="2"/>
      <c r="D186" s="50"/>
      <c r="E186" s="10">
        <f t="shared" si="5"/>
        <v>125.54962354551677</v>
      </c>
      <c r="F186" s="10"/>
      <c r="G186" s="10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68"/>
    </row>
    <row r="187" spans="1:19">
      <c r="A187" s="56" t="str">
        <f>IF(B187&lt;&gt;"", COUNTIF($B$56:B187, "&lt;&gt;"), "")</f>
        <v/>
      </c>
      <c r="B187" s="54"/>
      <c r="C187" s="54"/>
      <c r="D187" s="70"/>
      <c r="E187" s="55">
        <f t="shared" si="5"/>
        <v>125.54962354551677</v>
      </c>
      <c r="F187" s="55"/>
      <c r="G187" s="55"/>
      <c r="H187" s="55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67"/>
    </row>
    <row r="188" spans="1:19">
      <c r="A188" s="36" t="str">
        <f>IF(B188&lt;&gt;"", COUNTIF($B$56:B188, "&lt;&gt;"), "")</f>
        <v/>
      </c>
      <c r="B188" s="2"/>
      <c r="C188" s="2"/>
      <c r="D188" s="50"/>
      <c r="E188" s="10">
        <f t="shared" si="5"/>
        <v>125.54962354551677</v>
      </c>
      <c r="F188" s="10"/>
      <c r="G188" s="10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68"/>
    </row>
    <row r="189" spans="1:19">
      <c r="A189" s="56" t="str">
        <f>IF(B189&lt;&gt;"", COUNTIF($B$56:B189, "&lt;&gt;"), "")</f>
        <v/>
      </c>
      <c r="B189" s="54"/>
      <c r="C189" s="54"/>
      <c r="D189" s="70"/>
      <c r="E189" s="55">
        <f t="shared" si="5"/>
        <v>125.54962354551677</v>
      </c>
      <c r="F189" s="55"/>
      <c r="G189" s="55"/>
      <c r="H189" s="55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67"/>
    </row>
    <row r="190" spans="1:19">
      <c r="A190" s="36" t="str">
        <f>IF(B190&lt;&gt;"", COUNTIF($B$56:B190, "&lt;&gt;"), "")</f>
        <v/>
      </c>
      <c r="B190" s="2"/>
      <c r="C190" s="2"/>
      <c r="D190" s="50"/>
      <c r="E190" s="10">
        <f t="shared" si="5"/>
        <v>125.54962354551677</v>
      </c>
      <c r="F190" s="10"/>
      <c r="G190" s="10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68"/>
    </row>
    <row r="191" spans="1:19">
      <c r="A191" s="56" t="str">
        <f>IF(B191&lt;&gt;"", COUNTIF($B$56:B191, "&lt;&gt;"), "")</f>
        <v/>
      </c>
      <c r="B191" s="54"/>
      <c r="C191" s="54"/>
      <c r="D191" s="70"/>
      <c r="E191" s="55">
        <f t="shared" si="5"/>
        <v>125.54962354551677</v>
      </c>
      <c r="F191" s="55"/>
      <c r="G191" s="55"/>
      <c r="H191" s="55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67"/>
    </row>
    <row r="192" spans="1:19">
      <c r="A192" s="36" t="str">
        <f>IF(B192&lt;&gt;"", COUNTIF($B$56:B192, "&lt;&gt;"), "")</f>
        <v/>
      </c>
      <c r="B192" s="2"/>
      <c r="C192" s="2"/>
      <c r="D192" s="50"/>
      <c r="E192" s="10">
        <f t="shared" si="5"/>
        <v>125.54962354551677</v>
      </c>
      <c r="F192" s="10"/>
      <c r="G192" s="10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68"/>
    </row>
    <row r="193" spans="1:19">
      <c r="A193" s="56" t="str">
        <f>IF(B193&lt;&gt;"", COUNTIF($B$56:B193, "&lt;&gt;"), "")</f>
        <v/>
      </c>
      <c r="B193" s="54"/>
      <c r="C193" s="54"/>
      <c r="D193" s="70"/>
      <c r="E193" s="55">
        <f t="shared" si="5"/>
        <v>125.54962354551677</v>
      </c>
      <c r="F193" s="55"/>
      <c r="G193" s="55"/>
      <c r="H193" s="55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67"/>
    </row>
    <row r="194" spans="1:19">
      <c r="A194" s="36" t="str">
        <f>IF(B194&lt;&gt;"", COUNTIF($B$56:B194, "&lt;&gt;"), "")</f>
        <v/>
      </c>
      <c r="B194" s="2"/>
      <c r="C194" s="2"/>
      <c r="D194" s="50"/>
      <c r="E194" s="10">
        <f t="shared" si="5"/>
        <v>125.54962354551677</v>
      </c>
      <c r="F194" s="10"/>
      <c r="G194" s="10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68"/>
    </row>
    <row r="195" spans="1:19">
      <c r="A195" s="56" t="str">
        <f>IF(B195&lt;&gt;"", COUNTIF($B$56:B195, "&lt;&gt;"), "")</f>
        <v/>
      </c>
      <c r="B195" s="54"/>
      <c r="C195" s="54"/>
      <c r="D195" s="70"/>
      <c r="E195" s="55">
        <f t="shared" si="5"/>
        <v>125.54962354551677</v>
      </c>
      <c r="F195" s="55"/>
      <c r="G195" s="55"/>
      <c r="H195" s="55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67"/>
    </row>
    <row r="196" spans="1:19">
      <c r="A196" s="36" t="str">
        <f>IF(B196&lt;&gt;"", COUNTIF($B$56:B196, "&lt;&gt;"), "")</f>
        <v/>
      </c>
      <c r="B196" s="2"/>
      <c r="C196" s="2"/>
      <c r="D196" s="50"/>
      <c r="E196" s="10">
        <f t="shared" si="5"/>
        <v>125.54962354551677</v>
      </c>
      <c r="F196" s="10"/>
      <c r="G196" s="10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68"/>
    </row>
    <row r="197" spans="1:19">
      <c r="A197" s="56" t="str">
        <f>IF(B197&lt;&gt;"", COUNTIF($B$56:B197, "&lt;&gt;"), "")</f>
        <v/>
      </c>
      <c r="B197" s="54"/>
      <c r="C197" s="54"/>
      <c r="D197" s="70"/>
      <c r="E197" s="55">
        <f t="shared" si="5"/>
        <v>125.54962354551677</v>
      </c>
      <c r="F197" s="55"/>
      <c r="G197" s="55"/>
      <c r="H197" s="55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67"/>
    </row>
    <row r="198" spans="1:19">
      <c r="A198" s="36" t="str">
        <f>IF(B198&lt;&gt;"", COUNTIF($B$56:B198, "&lt;&gt;"), "")</f>
        <v/>
      </c>
      <c r="B198" s="2"/>
      <c r="C198" s="2"/>
      <c r="D198" s="50"/>
      <c r="E198" s="10">
        <f t="shared" si="5"/>
        <v>125.54962354551677</v>
      </c>
      <c r="F198" s="10"/>
      <c r="G198" s="10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68"/>
    </row>
    <row r="199" spans="1:19">
      <c r="A199" s="56" t="str">
        <f>IF(B199&lt;&gt;"", COUNTIF($B$56:B199, "&lt;&gt;"), "")</f>
        <v/>
      </c>
      <c r="B199" s="54"/>
      <c r="C199" s="54"/>
      <c r="D199" s="70"/>
      <c r="E199" s="55">
        <f t="shared" si="5"/>
        <v>125.54962354551677</v>
      </c>
      <c r="F199" s="55"/>
      <c r="G199" s="55"/>
      <c r="H199" s="55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67"/>
    </row>
    <row r="200" spans="1:19">
      <c r="A200" s="36" t="str">
        <f>IF(B200&lt;&gt;"", COUNTIF($B$56:B200, "&lt;&gt;"), "")</f>
        <v/>
      </c>
      <c r="B200" s="2"/>
      <c r="C200" s="2"/>
      <c r="D200" s="50"/>
      <c r="E200" s="10">
        <f t="shared" si="5"/>
        <v>125.54962354551677</v>
      </c>
      <c r="F200" s="10"/>
      <c r="G200" s="10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68"/>
    </row>
    <row r="201" spans="1:19">
      <c r="A201" s="56" t="str">
        <f>IF(B201&lt;&gt;"", COUNTIF($B$56:B201, "&lt;&gt;"), "")</f>
        <v/>
      </c>
      <c r="B201" s="54"/>
      <c r="C201" s="54"/>
      <c r="D201" s="70"/>
      <c r="E201" s="55">
        <f t="shared" si="5"/>
        <v>125.54962354551677</v>
      </c>
      <c r="F201" s="55"/>
      <c r="G201" s="55"/>
      <c r="H201" s="55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67"/>
    </row>
    <row r="202" spans="1:19">
      <c r="A202" s="36" t="str">
        <f>IF(B202&lt;&gt;"", COUNTIF($B$56:B202, "&lt;&gt;"), "")</f>
        <v/>
      </c>
      <c r="B202" s="2"/>
      <c r="C202" s="2"/>
      <c r="D202" s="50"/>
      <c r="E202" s="10">
        <f t="shared" si="5"/>
        <v>125.54962354551677</v>
      </c>
      <c r="F202" s="10"/>
      <c r="G202" s="10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68"/>
    </row>
    <row r="203" spans="1:19">
      <c r="A203" s="56" t="str">
        <f>IF(B203&lt;&gt;"", COUNTIF($B$56:B203, "&lt;&gt;"), "")</f>
        <v/>
      </c>
      <c r="B203" s="54"/>
      <c r="C203" s="54"/>
      <c r="D203" s="70"/>
      <c r="E203" s="55">
        <f t="shared" si="5"/>
        <v>125.54962354551677</v>
      </c>
      <c r="F203" s="55"/>
      <c r="G203" s="55"/>
      <c r="H203" s="55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67"/>
    </row>
    <row r="204" spans="1:19">
      <c r="A204" s="36" t="str">
        <f>IF(B204&lt;&gt;"", COUNTIF($B$56:B204, "&lt;&gt;"), "")</f>
        <v/>
      </c>
      <c r="B204" s="2"/>
      <c r="C204" s="2"/>
      <c r="D204" s="50"/>
      <c r="E204" s="10">
        <f t="shared" si="5"/>
        <v>125.54962354551677</v>
      </c>
      <c r="F204" s="10"/>
      <c r="G204" s="10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68"/>
    </row>
    <row r="205" spans="1:19">
      <c r="A205" s="56" t="str">
        <f>IF(B205&lt;&gt;"", COUNTIF($B$56:B205, "&lt;&gt;"), "")</f>
        <v/>
      </c>
      <c r="B205" s="54"/>
      <c r="C205" s="54"/>
      <c r="D205" s="70"/>
      <c r="E205" s="55">
        <f t="shared" si="5"/>
        <v>125.54962354551677</v>
      </c>
      <c r="F205" s="55"/>
      <c r="G205" s="55"/>
      <c r="H205" s="55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67"/>
    </row>
    <row r="206" spans="1:19">
      <c r="A206" s="36" t="str">
        <f>IF(B206&lt;&gt;"", COUNTIF($B$56:B206, "&lt;&gt;"), "")</f>
        <v/>
      </c>
      <c r="B206" s="2"/>
      <c r="C206" s="2"/>
      <c r="D206" s="50"/>
      <c r="E206" s="10">
        <f t="shared" si="5"/>
        <v>125.54962354551677</v>
      </c>
      <c r="F206" s="10"/>
      <c r="G206" s="10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68"/>
    </row>
    <row r="207" spans="1:19">
      <c r="A207" s="56" t="str">
        <f>IF(B207&lt;&gt;"", COUNTIF($B$56:B207, "&lt;&gt;"), "")</f>
        <v/>
      </c>
      <c r="B207" s="54"/>
      <c r="C207" s="54"/>
      <c r="D207" s="70"/>
      <c r="E207" s="55">
        <f t="shared" si="5"/>
        <v>125.54962354551677</v>
      </c>
      <c r="F207" s="55"/>
      <c r="G207" s="55"/>
      <c r="H207" s="55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67"/>
    </row>
    <row r="208" spans="1:19">
      <c r="A208" s="36" t="str">
        <f>IF(B208&lt;&gt;"", COUNTIF($B$56:B208, "&lt;&gt;"), "")</f>
        <v/>
      </c>
      <c r="B208" s="2"/>
      <c r="C208" s="2"/>
      <c r="D208" s="50"/>
      <c r="E208" s="10">
        <f t="shared" si="5"/>
        <v>125.54962354551677</v>
      </c>
      <c r="F208" s="10"/>
      <c r="G208" s="10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68"/>
    </row>
    <row r="209" spans="1:19">
      <c r="A209" s="56" t="str">
        <f>IF(B209&lt;&gt;"", COUNTIF($B$56:B209, "&lt;&gt;"), "")</f>
        <v/>
      </c>
      <c r="B209" s="54"/>
      <c r="C209" s="54"/>
      <c r="D209" s="70"/>
      <c r="E209" s="55">
        <f t="shared" si="5"/>
        <v>125.54962354551677</v>
      </c>
      <c r="F209" s="55"/>
      <c r="G209" s="55"/>
      <c r="H209" s="55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67"/>
    </row>
    <row r="210" spans="1:19">
      <c r="A210" s="36" t="str">
        <f>IF(B210&lt;&gt;"", COUNTIF($B$56:B210, "&lt;&gt;"), "")</f>
        <v/>
      </c>
      <c r="B210" s="2"/>
      <c r="C210" s="2"/>
      <c r="D210" s="50"/>
      <c r="E210" s="10">
        <f t="shared" si="5"/>
        <v>125.54962354551677</v>
      </c>
      <c r="F210" s="10"/>
      <c r="G210" s="10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68"/>
    </row>
    <row r="211" spans="1:19">
      <c r="A211" s="56" t="str">
        <f>IF(B211&lt;&gt;"", COUNTIF($B$56:B211, "&lt;&gt;"), "")</f>
        <v/>
      </c>
      <c r="B211" s="54"/>
      <c r="C211" s="54"/>
      <c r="D211" s="70"/>
      <c r="E211" s="55">
        <f t="shared" si="5"/>
        <v>125.54962354551677</v>
      </c>
      <c r="F211" s="55"/>
      <c r="G211" s="55"/>
      <c r="H211" s="55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67"/>
    </row>
    <row r="212" spans="1:19">
      <c r="A212" s="36" t="str">
        <f>IF(B212&lt;&gt;"", COUNTIF($B$56:B212, "&lt;&gt;"), "")</f>
        <v/>
      </c>
      <c r="B212" s="2"/>
      <c r="C212" s="2"/>
      <c r="D212" s="50"/>
      <c r="E212" s="10">
        <f t="shared" si="5"/>
        <v>125.54962354551677</v>
      </c>
      <c r="F212" s="10"/>
      <c r="G212" s="10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68"/>
    </row>
    <row r="213" spans="1:19">
      <c r="A213" s="56" t="str">
        <f>IF(B213&lt;&gt;"", COUNTIF($B$56:B213, "&lt;&gt;"), "")</f>
        <v/>
      </c>
      <c r="B213" s="54"/>
      <c r="C213" s="54"/>
      <c r="D213" s="70"/>
      <c r="E213" s="55">
        <f t="shared" si="5"/>
        <v>125.54962354551677</v>
      </c>
      <c r="F213" s="55"/>
      <c r="G213" s="55"/>
      <c r="H213" s="55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67"/>
    </row>
    <row r="214" spans="1:19">
      <c r="A214" s="36" t="str">
        <f>IF(B214&lt;&gt;"", COUNTIF($B$56:B214, "&lt;&gt;"), "")</f>
        <v/>
      </c>
      <c r="B214" s="2"/>
      <c r="C214" s="2"/>
      <c r="D214" s="50"/>
      <c r="E214" s="10">
        <f t="shared" si="5"/>
        <v>125.54962354551677</v>
      </c>
      <c r="F214" s="10"/>
      <c r="G214" s="10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68"/>
    </row>
    <row r="215" spans="1:19">
      <c r="A215" s="56" t="str">
        <f>IF(B215&lt;&gt;"", COUNTIF($B$56:B215, "&lt;&gt;"), "")</f>
        <v/>
      </c>
      <c r="B215" s="54"/>
      <c r="C215" s="54"/>
      <c r="D215" s="70"/>
      <c r="E215" s="55">
        <f t="shared" si="5"/>
        <v>125.54962354551677</v>
      </c>
      <c r="F215" s="55"/>
      <c r="G215" s="55"/>
      <c r="H215" s="55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67"/>
    </row>
    <row r="216" spans="1:19">
      <c r="A216" s="36" t="str">
        <f>IF(B216&lt;&gt;"", COUNTIF($B$56:B216, "&lt;&gt;"), "")</f>
        <v/>
      </c>
      <c r="B216" s="2"/>
      <c r="C216" s="2"/>
      <c r="D216" s="50"/>
      <c r="E216" s="10">
        <f t="shared" ref="E216:E247" si="6">($E$54-D216)/365.25</f>
        <v>125.54962354551677</v>
      </c>
      <c r="F216" s="10"/>
      <c r="G216" s="10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68"/>
    </row>
    <row r="217" spans="1:19">
      <c r="A217" s="56" t="str">
        <f>IF(B217&lt;&gt;"", COUNTIF($B$56:B217, "&lt;&gt;"), "")</f>
        <v/>
      </c>
      <c r="B217" s="54"/>
      <c r="C217" s="54"/>
      <c r="D217" s="70"/>
      <c r="E217" s="55">
        <f t="shared" si="6"/>
        <v>125.54962354551677</v>
      </c>
      <c r="F217" s="55"/>
      <c r="G217" s="55"/>
      <c r="H217" s="55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67"/>
    </row>
    <row r="218" spans="1:19">
      <c r="A218" s="36" t="str">
        <f>IF(B218&lt;&gt;"", COUNTIF($B$56:B218, "&lt;&gt;"), "")</f>
        <v/>
      </c>
      <c r="B218" s="2"/>
      <c r="C218" s="2"/>
      <c r="D218" s="50"/>
      <c r="E218" s="10">
        <f t="shared" si="6"/>
        <v>125.54962354551677</v>
      </c>
      <c r="F218" s="10"/>
      <c r="G218" s="10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68"/>
    </row>
    <row r="219" spans="1:19">
      <c r="A219" s="56" t="str">
        <f>IF(B219&lt;&gt;"", COUNTIF($B$56:B219, "&lt;&gt;"), "")</f>
        <v/>
      </c>
      <c r="B219" s="54"/>
      <c r="C219" s="54"/>
      <c r="D219" s="70"/>
      <c r="E219" s="55">
        <f t="shared" si="6"/>
        <v>125.54962354551677</v>
      </c>
      <c r="F219" s="55"/>
      <c r="G219" s="55"/>
      <c r="H219" s="55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67"/>
    </row>
    <row r="220" spans="1:19">
      <c r="A220" s="36" t="str">
        <f>IF(B220&lt;&gt;"", COUNTIF($B$56:B220, "&lt;&gt;"), "")</f>
        <v/>
      </c>
      <c r="B220" s="2"/>
      <c r="C220" s="2"/>
      <c r="D220" s="50"/>
      <c r="E220" s="10">
        <f t="shared" si="6"/>
        <v>125.54962354551677</v>
      </c>
      <c r="F220" s="10"/>
      <c r="G220" s="10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68"/>
    </row>
    <row r="221" spans="1:19">
      <c r="A221" s="56" t="str">
        <f>IF(B221&lt;&gt;"", COUNTIF($B$56:B221, "&lt;&gt;"), "")</f>
        <v/>
      </c>
      <c r="B221" s="54"/>
      <c r="C221" s="54"/>
      <c r="D221" s="70"/>
      <c r="E221" s="55">
        <f t="shared" si="6"/>
        <v>125.54962354551677</v>
      </c>
      <c r="F221" s="55"/>
      <c r="G221" s="55"/>
      <c r="H221" s="55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67"/>
    </row>
    <row r="222" spans="1:19">
      <c r="A222" s="36" t="str">
        <f>IF(B222&lt;&gt;"", COUNTIF($B$56:B222, "&lt;&gt;"), "")</f>
        <v/>
      </c>
      <c r="B222" s="2"/>
      <c r="C222" s="2"/>
      <c r="D222" s="50"/>
      <c r="E222" s="10">
        <f t="shared" si="6"/>
        <v>125.54962354551677</v>
      </c>
      <c r="F222" s="10"/>
      <c r="G222" s="10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68"/>
    </row>
    <row r="223" spans="1:19">
      <c r="A223" s="56" t="str">
        <f>IF(B223&lt;&gt;"", COUNTIF($B$56:B223, "&lt;&gt;"), "")</f>
        <v/>
      </c>
      <c r="B223" s="54"/>
      <c r="C223" s="54"/>
      <c r="D223" s="70"/>
      <c r="E223" s="55">
        <f t="shared" si="6"/>
        <v>125.54962354551677</v>
      </c>
      <c r="F223" s="55"/>
      <c r="G223" s="55"/>
      <c r="H223" s="55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67"/>
    </row>
    <row r="224" spans="1:19">
      <c r="A224" s="36" t="str">
        <f>IF(B224&lt;&gt;"", COUNTIF($B$56:B224, "&lt;&gt;"), "")</f>
        <v/>
      </c>
      <c r="B224" s="2"/>
      <c r="C224" s="2"/>
      <c r="D224" s="50"/>
      <c r="E224" s="10">
        <f t="shared" si="6"/>
        <v>125.54962354551677</v>
      </c>
      <c r="F224" s="10"/>
      <c r="G224" s="10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68"/>
    </row>
    <row r="225" spans="1:19">
      <c r="A225" s="56" t="str">
        <f>IF(B225&lt;&gt;"", COUNTIF($B$56:B225, "&lt;&gt;"), "")</f>
        <v/>
      </c>
      <c r="B225" s="54"/>
      <c r="C225" s="54"/>
      <c r="D225" s="70"/>
      <c r="E225" s="55">
        <f t="shared" si="6"/>
        <v>125.54962354551677</v>
      </c>
      <c r="F225" s="55"/>
      <c r="G225" s="55"/>
      <c r="H225" s="55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67"/>
    </row>
    <row r="226" spans="1:19">
      <c r="A226" s="36" t="str">
        <f>IF(B226&lt;&gt;"", COUNTIF($B$56:B226, "&lt;&gt;"), "")</f>
        <v/>
      </c>
      <c r="B226" s="2"/>
      <c r="C226" s="2"/>
      <c r="D226" s="50"/>
      <c r="E226" s="10">
        <f t="shared" si="6"/>
        <v>125.54962354551677</v>
      </c>
      <c r="F226" s="10"/>
      <c r="G226" s="10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68"/>
    </row>
    <row r="227" spans="1:19">
      <c r="A227" s="56" t="str">
        <f>IF(B227&lt;&gt;"", COUNTIF($B$56:B227, "&lt;&gt;"), "")</f>
        <v/>
      </c>
      <c r="B227" s="54"/>
      <c r="C227" s="54"/>
      <c r="D227" s="70"/>
      <c r="E227" s="55">
        <f t="shared" si="6"/>
        <v>125.54962354551677</v>
      </c>
      <c r="F227" s="55"/>
      <c r="G227" s="55"/>
      <c r="H227" s="55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67"/>
    </row>
    <row r="228" spans="1:19">
      <c r="A228" s="36" t="str">
        <f>IF(B228&lt;&gt;"", COUNTIF($B$56:B228, "&lt;&gt;"), "")</f>
        <v/>
      </c>
      <c r="B228" s="2"/>
      <c r="C228" s="2"/>
      <c r="D228" s="50"/>
      <c r="E228" s="10">
        <f t="shared" si="6"/>
        <v>125.54962354551677</v>
      </c>
      <c r="F228" s="10"/>
      <c r="G228" s="10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68"/>
    </row>
    <row r="229" spans="1:19">
      <c r="A229" s="56" t="str">
        <f>IF(B229&lt;&gt;"", COUNTIF($B$56:B229, "&lt;&gt;"), "")</f>
        <v/>
      </c>
      <c r="B229" s="54"/>
      <c r="C229" s="54"/>
      <c r="D229" s="70"/>
      <c r="E229" s="55">
        <f t="shared" si="6"/>
        <v>125.54962354551677</v>
      </c>
      <c r="F229" s="55"/>
      <c r="G229" s="55"/>
      <c r="H229" s="55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67"/>
    </row>
    <row r="230" spans="1:19">
      <c r="A230" s="36" t="str">
        <f>IF(B230&lt;&gt;"", COUNTIF($B$56:B230, "&lt;&gt;"), "")</f>
        <v/>
      </c>
      <c r="B230" s="2"/>
      <c r="C230" s="2"/>
      <c r="D230" s="50"/>
      <c r="E230" s="10">
        <f t="shared" si="6"/>
        <v>125.54962354551677</v>
      </c>
      <c r="F230" s="10"/>
      <c r="G230" s="10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68"/>
    </row>
    <row r="231" spans="1:19">
      <c r="A231" s="56" t="str">
        <f>IF(B231&lt;&gt;"", COUNTIF($B$56:B231, "&lt;&gt;"), "")</f>
        <v/>
      </c>
      <c r="B231" s="54"/>
      <c r="C231" s="54"/>
      <c r="D231" s="70"/>
      <c r="E231" s="55">
        <f t="shared" si="6"/>
        <v>125.54962354551677</v>
      </c>
      <c r="F231" s="55"/>
      <c r="G231" s="55"/>
      <c r="H231" s="55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67"/>
    </row>
    <row r="232" spans="1:19">
      <c r="A232" s="36" t="str">
        <f>IF(B232&lt;&gt;"", COUNTIF($B$56:B232, "&lt;&gt;"), "")</f>
        <v/>
      </c>
      <c r="B232" s="2"/>
      <c r="C232" s="2"/>
      <c r="D232" s="50"/>
      <c r="E232" s="10">
        <f t="shared" si="6"/>
        <v>125.54962354551677</v>
      </c>
      <c r="F232" s="10"/>
      <c r="G232" s="10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68"/>
    </row>
    <row r="233" spans="1:19">
      <c r="A233" s="56" t="str">
        <f>IF(B233&lt;&gt;"", COUNTIF($B$56:B233, "&lt;&gt;"), "")</f>
        <v/>
      </c>
      <c r="B233" s="54"/>
      <c r="C233" s="54"/>
      <c r="D233" s="70"/>
      <c r="E233" s="55">
        <f t="shared" si="6"/>
        <v>125.54962354551677</v>
      </c>
      <c r="F233" s="55"/>
      <c r="G233" s="55"/>
      <c r="H233" s="55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67"/>
    </row>
    <row r="234" spans="1:19">
      <c r="A234" s="36" t="str">
        <f>IF(B234&lt;&gt;"", COUNTIF($B$56:B234, "&lt;&gt;"), "")</f>
        <v/>
      </c>
      <c r="B234" s="2"/>
      <c r="C234" s="2"/>
      <c r="D234" s="50"/>
      <c r="E234" s="10">
        <f t="shared" si="6"/>
        <v>125.54962354551677</v>
      </c>
      <c r="F234" s="10"/>
      <c r="G234" s="10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68"/>
    </row>
    <row r="235" spans="1:19">
      <c r="A235" s="56" t="str">
        <f>IF(B235&lt;&gt;"", COUNTIF($B$56:B235, "&lt;&gt;"), "")</f>
        <v/>
      </c>
      <c r="B235" s="54"/>
      <c r="C235" s="54"/>
      <c r="D235" s="70"/>
      <c r="E235" s="55">
        <f t="shared" si="6"/>
        <v>125.54962354551677</v>
      </c>
      <c r="F235" s="55"/>
      <c r="G235" s="55"/>
      <c r="H235" s="55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67"/>
    </row>
    <row r="236" spans="1:19">
      <c r="A236" s="36" t="str">
        <f>IF(B236&lt;&gt;"", COUNTIF($B$56:B236, "&lt;&gt;"), "")</f>
        <v/>
      </c>
      <c r="B236" s="2"/>
      <c r="C236" s="2"/>
      <c r="D236" s="50"/>
      <c r="E236" s="10">
        <f t="shared" si="6"/>
        <v>125.54962354551677</v>
      </c>
      <c r="F236" s="10"/>
      <c r="G236" s="10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68"/>
    </row>
    <row r="237" spans="1:19">
      <c r="A237" s="56" t="str">
        <f>IF(B237&lt;&gt;"", COUNTIF($B$56:B237, "&lt;&gt;"), "")</f>
        <v/>
      </c>
      <c r="B237" s="54"/>
      <c r="C237" s="54"/>
      <c r="D237" s="70"/>
      <c r="E237" s="55">
        <f t="shared" si="6"/>
        <v>125.54962354551677</v>
      </c>
      <c r="F237" s="55"/>
      <c r="G237" s="55"/>
      <c r="H237" s="55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67"/>
    </row>
    <row r="238" spans="1:19">
      <c r="A238" s="36" t="str">
        <f>IF(B238&lt;&gt;"", COUNTIF($B$56:B238, "&lt;&gt;"), "")</f>
        <v/>
      </c>
      <c r="B238" s="2"/>
      <c r="C238" s="2"/>
      <c r="D238" s="50"/>
      <c r="E238" s="10">
        <f t="shared" si="6"/>
        <v>125.54962354551677</v>
      </c>
      <c r="F238" s="10"/>
      <c r="G238" s="10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68"/>
    </row>
    <row r="239" spans="1:19">
      <c r="A239" s="56" t="str">
        <f>IF(B239&lt;&gt;"", COUNTIF($B$56:B239, "&lt;&gt;"), "")</f>
        <v/>
      </c>
      <c r="B239" s="54"/>
      <c r="C239" s="54"/>
      <c r="D239" s="70"/>
      <c r="E239" s="55">
        <f t="shared" si="6"/>
        <v>125.54962354551677</v>
      </c>
      <c r="F239" s="55"/>
      <c r="G239" s="55"/>
      <c r="H239" s="55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67"/>
    </row>
    <row r="240" spans="1:19">
      <c r="A240" s="36" t="str">
        <f>IF(B240&lt;&gt;"", COUNTIF($B$56:B240, "&lt;&gt;"), "")</f>
        <v/>
      </c>
      <c r="B240" s="2"/>
      <c r="C240" s="2"/>
      <c r="D240" s="50"/>
      <c r="E240" s="10">
        <f t="shared" si="6"/>
        <v>125.54962354551677</v>
      </c>
      <c r="F240" s="10"/>
      <c r="G240" s="10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68"/>
    </row>
    <row r="241" spans="1:19">
      <c r="A241" s="56" t="str">
        <f>IF(B241&lt;&gt;"", COUNTIF($B$56:B241, "&lt;&gt;"), "")</f>
        <v/>
      </c>
      <c r="B241" s="54"/>
      <c r="C241" s="54"/>
      <c r="D241" s="70"/>
      <c r="E241" s="55">
        <f t="shared" si="6"/>
        <v>125.54962354551677</v>
      </c>
      <c r="F241" s="55"/>
      <c r="G241" s="55"/>
      <c r="H241" s="55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67"/>
    </row>
    <row r="242" spans="1:19">
      <c r="A242" s="36" t="str">
        <f>IF(B242&lt;&gt;"", COUNTIF($B$56:B242, "&lt;&gt;"), "")</f>
        <v/>
      </c>
      <c r="B242" s="2"/>
      <c r="C242" s="2"/>
      <c r="D242" s="50"/>
      <c r="E242" s="10">
        <f t="shared" si="6"/>
        <v>125.54962354551677</v>
      </c>
      <c r="F242" s="10"/>
      <c r="G242" s="10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68"/>
    </row>
    <row r="243" spans="1:19">
      <c r="A243" s="56" t="str">
        <f>IF(B243&lt;&gt;"", COUNTIF($B$56:B243, "&lt;&gt;"), "")</f>
        <v/>
      </c>
      <c r="B243" s="54"/>
      <c r="C243" s="54"/>
      <c r="D243" s="70"/>
      <c r="E243" s="55">
        <f t="shared" si="6"/>
        <v>125.54962354551677</v>
      </c>
      <c r="F243" s="55"/>
      <c r="G243" s="55"/>
      <c r="H243" s="55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67"/>
    </row>
    <row r="244" spans="1:19">
      <c r="A244" s="36" t="str">
        <f>IF(B244&lt;&gt;"", COUNTIF($B$56:B244, "&lt;&gt;"), "")</f>
        <v/>
      </c>
      <c r="B244" s="2"/>
      <c r="C244" s="2"/>
      <c r="D244" s="50"/>
      <c r="E244" s="10">
        <f t="shared" si="6"/>
        <v>125.54962354551677</v>
      </c>
      <c r="F244" s="10"/>
      <c r="G244" s="10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68"/>
    </row>
    <row r="245" spans="1:19">
      <c r="A245" s="56" t="str">
        <f>IF(B245&lt;&gt;"", COUNTIF($B$56:B245, "&lt;&gt;"), "")</f>
        <v/>
      </c>
      <c r="B245" s="54"/>
      <c r="C245" s="54"/>
      <c r="D245" s="70"/>
      <c r="E245" s="55">
        <f t="shared" si="6"/>
        <v>125.54962354551677</v>
      </c>
      <c r="F245" s="55"/>
      <c r="G245" s="55"/>
      <c r="H245" s="55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67"/>
    </row>
    <row r="246" spans="1:19">
      <c r="A246" s="36" t="str">
        <f>IF(B246&lt;&gt;"", COUNTIF($B$56:B246, "&lt;&gt;"), "")</f>
        <v/>
      </c>
      <c r="B246" s="2"/>
      <c r="C246" s="2"/>
      <c r="D246" s="50"/>
      <c r="E246" s="10">
        <f t="shared" si="6"/>
        <v>125.54962354551677</v>
      </c>
      <c r="F246" s="10"/>
      <c r="G246" s="10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68"/>
    </row>
    <row r="247" spans="1:19">
      <c r="A247" s="56" t="str">
        <f>IF(B247&lt;&gt;"", COUNTIF($B$56:B247, "&lt;&gt;"), "")</f>
        <v/>
      </c>
      <c r="B247" s="54"/>
      <c r="C247" s="54"/>
      <c r="D247" s="70"/>
      <c r="E247" s="55">
        <f t="shared" si="6"/>
        <v>125.54962354551677</v>
      </c>
      <c r="F247" s="55"/>
      <c r="G247" s="55"/>
      <c r="H247" s="55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67"/>
    </row>
    <row r="248" spans="1:19">
      <c r="A248" s="36" t="str">
        <f>IF(B248&lt;&gt;"", COUNTIF($B$56:B248, "&lt;&gt;"), "")</f>
        <v/>
      </c>
      <c r="B248" s="2"/>
      <c r="C248" s="2"/>
      <c r="D248" s="50"/>
      <c r="E248" s="10">
        <f t="shared" ref="E248:E255" si="7">($E$54-D248)/365.25</f>
        <v>125.54962354551677</v>
      </c>
      <c r="F248" s="10"/>
      <c r="G248" s="10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68"/>
    </row>
    <row r="249" spans="1:19">
      <c r="A249" s="56" t="str">
        <f>IF(B249&lt;&gt;"", COUNTIF($B$56:B249, "&lt;&gt;"), "")</f>
        <v/>
      </c>
      <c r="B249" s="54"/>
      <c r="C249" s="54"/>
      <c r="D249" s="70"/>
      <c r="E249" s="55">
        <f t="shared" si="7"/>
        <v>125.54962354551677</v>
      </c>
      <c r="F249" s="55"/>
      <c r="G249" s="55"/>
      <c r="H249" s="55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67"/>
    </row>
    <row r="250" spans="1:19">
      <c r="A250" s="36" t="str">
        <f>IF(B250&lt;&gt;"", COUNTIF($B$56:B250, "&lt;&gt;"), "")</f>
        <v/>
      </c>
      <c r="B250" s="2"/>
      <c r="C250" s="2"/>
      <c r="D250" s="50"/>
      <c r="E250" s="10">
        <f t="shared" si="7"/>
        <v>125.54962354551677</v>
      </c>
      <c r="F250" s="10"/>
      <c r="G250" s="10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68"/>
    </row>
    <row r="251" spans="1:19">
      <c r="A251" s="56" t="str">
        <f>IF(B251&lt;&gt;"", COUNTIF($B$56:B251, "&lt;&gt;"), "")</f>
        <v/>
      </c>
      <c r="B251" s="54"/>
      <c r="C251" s="54"/>
      <c r="D251" s="70"/>
      <c r="E251" s="55">
        <f t="shared" si="7"/>
        <v>125.54962354551677</v>
      </c>
      <c r="F251" s="55"/>
      <c r="G251" s="55"/>
      <c r="H251" s="55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67"/>
    </row>
    <row r="252" spans="1:19">
      <c r="A252" s="36" t="str">
        <f>IF(B252&lt;&gt;"", COUNTIF($B$56:B252, "&lt;&gt;"), "")</f>
        <v/>
      </c>
      <c r="B252" s="2"/>
      <c r="C252" s="2"/>
      <c r="D252" s="50"/>
      <c r="E252" s="10">
        <f t="shared" si="7"/>
        <v>125.54962354551677</v>
      </c>
      <c r="F252" s="10"/>
      <c r="G252" s="10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68"/>
    </row>
    <row r="253" spans="1:19">
      <c r="A253" s="56" t="str">
        <f>IF(B253&lt;&gt;"", COUNTIF($B$56:B253, "&lt;&gt;"), "")</f>
        <v/>
      </c>
      <c r="B253" s="54"/>
      <c r="C253" s="54"/>
      <c r="D253" s="70"/>
      <c r="E253" s="55">
        <f t="shared" si="7"/>
        <v>125.54962354551677</v>
      </c>
      <c r="F253" s="55"/>
      <c r="G253" s="55"/>
      <c r="H253" s="55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67"/>
    </row>
    <row r="254" spans="1:19">
      <c r="A254" s="36" t="str">
        <f>IF(B254&lt;&gt;"", COUNTIF($B$56:B254, "&lt;&gt;"), "")</f>
        <v/>
      </c>
      <c r="B254" s="2"/>
      <c r="C254" s="2"/>
      <c r="D254" s="50"/>
      <c r="E254" s="10">
        <f t="shared" si="7"/>
        <v>125.54962354551677</v>
      </c>
      <c r="F254" s="10"/>
      <c r="G254" s="10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68"/>
    </row>
    <row r="255" spans="1:19">
      <c r="A255" s="56" t="str">
        <f>IF(B255&lt;&gt;"", COUNTIF($B$56:B255, "&lt;&gt;"), "")</f>
        <v/>
      </c>
      <c r="B255" s="54"/>
      <c r="C255" s="54"/>
      <c r="D255" s="70"/>
      <c r="E255" s="55">
        <f t="shared" si="7"/>
        <v>125.54962354551677</v>
      </c>
      <c r="F255" s="55"/>
      <c r="G255" s="55"/>
      <c r="H255" s="55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67"/>
    </row>
    <row r="271" ht="14.4" customHeight="1"/>
    <row r="272" ht="14.4" customHeight="1"/>
    <row r="273" ht="14.4" customHeight="1"/>
    <row r="274" ht="14.4" customHeight="1"/>
    <row r="275" ht="15" customHeight="1"/>
  </sheetData>
  <sheetProtection algorithmName="SHA-512" hashValue="cxJzlewVzGtN0RSkxjpWMDCXwLAA0FV9V2mXIoZMrEshmee6VqXJ2s/r14qVZ9xcv+cvYPGSBLg0zkEG8xi0Ig==" saltValue="cyRjgMIJ9FIS4CJ6QnYaWg==" spinCount="100000" sheet="1" objects="1" scenarios="1"/>
  <mergeCells count="15">
    <mergeCell ref="N44:N55"/>
    <mergeCell ref="O44:O55"/>
    <mergeCell ref="P44:P55"/>
    <mergeCell ref="Q44:Q55"/>
    <mergeCell ref="N1:N12"/>
    <mergeCell ref="O1:O12"/>
    <mergeCell ref="P1:P12"/>
    <mergeCell ref="Q1:Q12"/>
    <mergeCell ref="D6:E6"/>
    <mergeCell ref="D7:E7"/>
    <mergeCell ref="B6:C6"/>
    <mergeCell ref="B7:C7"/>
    <mergeCell ref="B1:C3"/>
    <mergeCell ref="B4:C5"/>
    <mergeCell ref="D1:E5"/>
  </mergeCells>
  <conditionalFormatting sqref="K53 K56:K255">
    <cfRule type="cellIs" dxfId="3" priority="13" operator="equal">
      <formula>45122</formula>
    </cfRule>
  </conditionalFormatting>
  <conditionalFormatting sqref="L53 L56:L255">
    <cfRule type="cellIs" dxfId="2" priority="9" operator="equal">
      <formula>45129</formula>
    </cfRule>
    <cfRule type="cellIs" dxfId="1" priority="10" operator="equal">
      <formula>45132</formula>
    </cfRule>
    <cfRule type="cellIs" dxfId="0" priority="11" operator="equal">
      <formula>45136</formula>
    </cfRule>
  </conditionalFormatting>
  <dataValidations xWindow="1185" yWindow="646" count="2">
    <dataValidation allowBlank="1" showInputMessage="1" showErrorMessage="1" prompt="Einen Wert eingeben falls zutreffend z.B.: x  oder 1_x000a_" sqref="R53:R255 R13:R42" xr:uid="{CEE4F1CE-87D9-4734-9FAF-B662A2AE8E38}"/>
    <dataValidation allowBlank="1" showInputMessage="1" showErrorMessage="1" prompt="Einen Wert eingeben falls zutreffend z.B.: x oder 1 / Enter a value if applicable, e.g.: x or 1 / Ingrese un valor si corresponde, por ejemplo: x o 1 / Entrez une valeur si applicable, par exemple : x ou 1" sqref="N13:Q16 N18:Q42 N17:O17 Q17 N56:Q255" xr:uid="{1CEFB0F9-842C-4FDB-9928-EE9C789E6D54}"/>
  </dataValidations>
  <pageMargins left="0.7" right="0.7" top="0.78740157499999996" bottom="0.78740157499999996" header="0.3" footer="0.3"/>
  <pageSetup paperSize="31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4047-1B76-43A2-8DDF-421C4CC14205}">
  <sheetPr codeName="Tabelle2"/>
  <dimension ref="A1:E223"/>
  <sheetViews>
    <sheetView topLeftCell="A11" zoomScale="130" zoomScaleNormal="130" workbookViewId="0">
      <selection activeCell="B9" sqref="B9"/>
    </sheetView>
  </sheetViews>
  <sheetFormatPr baseColWidth="10" defaultColWidth="11.44140625" defaultRowHeight="14.4"/>
  <cols>
    <col min="1" max="1" width="93.44140625" bestFit="1" customWidth="1"/>
    <col min="2" max="2" width="43.33203125" bestFit="1" customWidth="1"/>
    <col min="3" max="3" width="35.6640625" bestFit="1" customWidth="1"/>
    <col min="4" max="4" width="33.6640625" bestFit="1" customWidth="1"/>
    <col min="5" max="5" width="18.33203125" customWidth="1"/>
  </cols>
  <sheetData>
    <row r="1" spans="1:5" ht="14.4" customHeight="1">
      <c r="A1" s="106" t="s">
        <v>0</v>
      </c>
      <c r="B1" s="74"/>
      <c r="C1" s="73"/>
      <c r="D1" s="108"/>
      <c r="E1" s="108"/>
    </row>
    <row r="2" spans="1:5" ht="14.4" customHeight="1">
      <c r="A2" s="107"/>
      <c r="B2" s="75"/>
      <c r="C2" s="73"/>
      <c r="D2" s="108"/>
      <c r="E2" s="108"/>
    </row>
    <row r="3" spans="1:5" ht="14.4" customHeight="1">
      <c r="A3" s="107" t="s">
        <v>4</v>
      </c>
      <c r="B3" s="75"/>
      <c r="C3" s="73"/>
      <c r="D3" s="108"/>
      <c r="E3" s="108"/>
    </row>
    <row r="4" spans="1:5" ht="15" customHeight="1" thickBot="1">
      <c r="A4" s="107"/>
      <c r="B4" s="75"/>
      <c r="C4" s="73"/>
      <c r="D4" s="108"/>
      <c r="E4" s="108"/>
    </row>
    <row r="5" spans="1:5" ht="31.2">
      <c r="A5" s="76" t="s">
        <v>28</v>
      </c>
      <c r="B5" s="78" t="str" cm="1">
        <f t="array" ref="B5:C5">' Personal data'!D6:E6</f>
        <v xml:space="preserve"> </v>
      </c>
      <c r="C5" s="80">
        <v>0</v>
      </c>
    </row>
    <row r="6" spans="1:5" ht="14.4" customHeight="1" thickBot="1">
      <c r="A6" s="77" t="s">
        <v>29</v>
      </c>
      <c r="B6" s="79" cm="1">
        <f t="array" ref="B6:C6">' Personal data'!D7:E7</f>
        <v>0</v>
      </c>
      <c r="C6">
        <v>0</v>
      </c>
    </row>
    <row r="7" spans="1:5" ht="15" thickBot="1"/>
    <row r="8" spans="1:5">
      <c r="A8" s="31" t="s">
        <v>30</v>
      </c>
      <c r="B8" s="30">
        <f>COUNTA(' Personal data'!B13:B42)</f>
        <v>0</v>
      </c>
    </row>
    <row r="9" spans="1:5">
      <c r="A9" s="32" t="s">
        <v>31</v>
      </c>
      <c r="B9" s="60">
        <f>COUNTA(' Personal data'!B56:B255)</f>
        <v>0</v>
      </c>
    </row>
    <row r="10" spans="1:5" ht="15" thickBot="1">
      <c r="A10" s="33" t="s">
        <v>32</v>
      </c>
      <c r="B10" s="30">
        <f>SUM(B8:B8)</f>
        <v>0</v>
      </c>
    </row>
    <row r="11" spans="1:5" ht="15" thickBot="1"/>
    <row r="12" spans="1:5" ht="15" thickBot="1">
      <c r="A12" s="35"/>
      <c r="B12" s="81" t="s">
        <v>33</v>
      </c>
      <c r="C12" s="81" t="s">
        <v>34</v>
      </c>
      <c r="D12" s="81" t="s">
        <v>35</v>
      </c>
      <c r="E12" s="82" t="s">
        <v>36</v>
      </c>
    </row>
    <row r="13" spans="1:5">
      <c r="A13" s="32" t="s">
        <v>37</v>
      </c>
      <c r="B13" s="43"/>
      <c r="C13" s="44"/>
      <c r="D13" s="44"/>
      <c r="E13" s="44"/>
    </row>
    <row r="14" spans="1:5" ht="15" thickBot="1">
      <c r="A14" s="33" t="s">
        <v>38</v>
      </c>
      <c r="B14" s="45"/>
      <c r="C14" s="2"/>
      <c r="D14" s="2"/>
      <c r="E14" s="2"/>
    </row>
    <row r="15" spans="1:5" ht="15" thickBot="1"/>
    <row r="16" spans="1:5" ht="15" thickBot="1">
      <c r="A16" s="34" t="s">
        <v>39</v>
      </c>
      <c r="B16" s="45"/>
    </row>
    <row r="17" spans="1:3" ht="15" thickBot="1"/>
    <row r="18" spans="1:3">
      <c r="A18" s="31" t="s">
        <v>40</v>
      </c>
      <c r="B18" s="46"/>
    </row>
    <row r="19" spans="1:3">
      <c r="A19" s="32" t="s">
        <v>41</v>
      </c>
      <c r="B19" s="46"/>
    </row>
    <row r="20" spans="1:3" ht="15" thickBot="1">
      <c r="A20" s="33" t="s">
        <v>42</v>
      </c>
      <c r="B20" s="46"/>
    </row>
    <row r="21" spans="1:3" ht="15" thickBot="1"/>
    <row r="22" spans="1:3">
      <c r="A22" s="31" t="s">
        <v>43</v>
      </c>
      <c r="B22" s="30">
        <f>COUNTA(' Personal data'!P13:P42,' Personal data'!P56:P255)</f>
        <v>0</v>
      </c>
    </row>
    <row r="23" spans="1:3">
      <c r="A23" s="32" t="s">
        <v>44</v>
      </c>
      <c r="B23" s="30">
        <f>COUNTA(' Personal data'!Q13:Q42,' Personal data'!Q56:Q255)</f>
        <v>0</v>
      </c>
      <c r="C23" s="37"/>
    </row>
    <row r="24" spans="1:3">
      <c r="A24" s="32" t="s">
        <v>45</v>
      </c>
      <c r="B24" s="30">
        <f>COUNTA(' Personal data'!N13:N42,' Personal data'!N56:N255)</f>
        <v>0</v>
      </c>
    </row>
    <row r="25" spans="1:3" ht="15" thickBot="1">
      <c r="A25" s="33" t="s">
        <v>46</v>
      </c>
      <c r="B25" s="30">
        <f>COUNTA(' Personal data'!O13:O42,' Personal data'!O56:O255)</f>
        <v>0</v>
      </c>
    </row>
    <row r="26" spans="1:3" ht="15" thickBot="1"/>
    <row r="27" spans="1:3" ht="15" thickBot="1">
      <c r="A27" s="83" t="s">
        <v>47</v>
      </c>
      <c r="B27" s="2"/>
    </row>
    <row r="28" spans="1:3">
      <c r="B28" s="2"/>
    </row>
    <row r="29" spans="1:3">
      <c r="B29" s="2"/>
    </row>
    <row r="30" spans="1:3">
      <c r="B30" s="2"/>
    </row>
    <row r="31" spans="1:3">
      <c r="B31" s="2"/>
    </row>
    <row r="32" spans="1:3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47"/>
    </row>
    <row r="118" spans="2:2">
      <c r="B118" s="47"/>
    </row>
    <row r="119" spans="2:2">
      <c r="B119" s="47"/>
    </row>
    <row r="120" spans="2:2">
      <c r="B120" s="47"/>
    </row>
    <row r="121" spans="2:2">
      <c r="B121" s="47"/>
    </row>
    <row r="122" spans="2:2">
      <c r="B122" s="47"/>
    </row>
    <row r="123" spans="2:2">
      <c r="B123" s="47"/>
    </row>
    <row r="124" spans="2:2">
      <c r="B124" s="47"/>
    </row>
    <row r="125" spans="2:2">
      <c r="B125" s="47"/>
    </row>
    <row r="126" spans="2:2">
      <c r="B126" s="47"/>
    </row>
    <row r="127" spans="2:2">
      <c r="B127" s="47"/>
    </row>
    <row r="128" spans="2:2">
      <c r="B128" s="4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  <row r="136" spans="2:2">
      <c r="B136" s="47"/>
    </row>
    <row r="137" spans="2:2">
      <c r="B137" s="47"/>
    </row>
    <row r="138" spans="2:2">
      <c r="B138" s="47"/>
    </row>
    <row r="139" spans="2:2">
      <c r="B139" s="47"/>
    </row>
    <row r="140" spans="2:2">
      <c r="B140" s="47"/>
    </row>
    <row r="141" spans="2:2">
      <c r="B141" s="47"/>
    </row>
    <row r="142" spans="2:2">
      <c r="B142" s="47"/>
    </row>
    <row r="143" spans="2:2">
      <c r="B143" s="47"/>
    </row>
    <row r="144" spans="2:2">
      <c r="B144" s="47"/>
    </row>
    <row r="145" spans="2:2">
      <c r="B145" s="47"/>
    </row>
    <row r="146" spans="2:2">
      <c r="B146" s="47"/>
    </row>
    <row r="147" spans="2:2">
      <c r="B147" s="47"/>
    </row>
    <row r="148" spans="2:2">
      <c r="B148" s="47"/>
    </row>
    <row r="149" spans="2:2">
      <c r="B149" s="47"/>
    </row>
    <row r="150" spans="2:2">
      <c r="B150" s="47"/>
    </row>
    <row r="151" spans="2:2">
      <c r="B151" s="47"/>
    </row>
    <row r="152" spans="2:2">
      <c r="B152" s="47"/>
    </row>
    <row r="153" spans="2:2">
      <c r="B153" s="47"/>
    </row>
    <row r="154" spans="2:2">
      <c r="B154" s="47"/>
    </row>
    <row r="155" spans="2:2">
      <c r="B155" s="47"/>
    </row>
    <row r="156" spans="2:2">
      <c r="B156" s="47"/>
    </row>
    <row r="157" spans="2:2">
      <c r="B157" s="47"/>
    </row>
    <row r="158" spans="2:2">
      <c r="B158" s="47"/>
    </row>
    <row r="159" spans="2:2">
      <c r="B159" s="47"/>
    </row>
    <row r="160" spans="2:2">
      <c r="B160" s="47"/>
    </row>
    <row r="161" spans="2:2">
      <c r="B161" s="47"/>
    </row>
    <row r="162" spans="2:2">
      <c r="B162" s="47"/>
    </row>
    <row r="163" spans="2:2">
      <c r="B163" s="47"/>
    </row>
    <row r="164" spans="2:2">
      <c r="B164" s="47"/>
    </row>
    <row r="165" spans="2:2">
      <c r="B165" s="47"/>
    </row>
    <row r="166" spans="2:2">
      <c r="B166" s="47"/>
    </row>
    <row r="167" spans="2:2">
      <c r="B167" s="47"/>
    </row>
    <row r="168" spans="2:2">
      <c r="B168" s="47"/>
    </row>
    <row r="169" spans="2:2">
      <c r="B169" s="47"/>
    </row>
    <row r="170" spans="2:2">
      <c r="B170" s="47"/>
    </row>
    <row r="171" spans="2:2">
      <c r="B171" s="47"/>
    </row>
    <row r="172" spans="2:2">
      <c r="B172" s="47"/>
    </row>
    <row r="173" spans="2:2">
      <c r="B173" s="47"/>
    </row>
    <row r="174" spans="2:2">
      <c r="B174" s="47"/>
    </row>
    <row r="175" spans="2:2">
      <c r="B175" s="47"/>
    </row>
    <row r="176" spans="2:2">
      <c r="B176" s="47"/>
    </row>
    <row r="177" spans="2:2">
      <c r="B177" s="47"/>
    </row>
    <row r="178" spans="2:2">
      <c r="B178" s="47"/>
    </row>
    <row r="179" spans="2:2">
      <c r="B179" s="47"/>
    </row>
    <row r="180" spans="2:2">
      <c r="B180" s="47"/>
    </row>
    <row r="181" spans="2:2">
      <c r="B181" s="47"/>
    </row>
    <row r="182" spans="2:2">
      <c r="B182" s="47"/>
    </row>
    <row r="183" spans="2:2">
      <c r="B183" s="47"/>
    </row>
    <row r="184" spans="2:2">
      <c r="B184" s="47"/>
    </row>
    <row r="185" spans="2:2">
      <c r="B185" s="47"/>
    </row>
    <row r="186" spans="2:2">
      <c r="B186" s="47"/>
    </row>
    <row r="187" spans="2:2">
      <c r="B187" s="47"/>
    </row>
    <row r="188" spans="2:2">
      <c r="B188" s="47"/>
    </row>
    <row r="189" spans="2:2">
      <c r="B189" s="47"/>
    </row>
    <row r="190" spans="2:2">
      <c r="B190" s="47"/>
    </row>
    <row r="191" spans="2:2">
      <c r="B191" s="47"/>
    </row>
    <row r="192" spans="2:2">
      <c r="B192" s="47"/>
    </row>
    <row r="193" spans="2:2">
      <c r="B193" s="47"/>
    </row>
    <row r="194" spans="2:2">
      <c r="B194" s="47"/>
    </row>
    <row r="195" spans="2:2">
      <c r="B195" s="47"/>
    </row>
    <row r="196" spans="2:2">
      <c r="B196" s="47"/>
    </row>
    <row r="197" spans="2:2">
      <c r="B197" s="47"/>
    </row>
    <row r="198" spans="2:2">
      <c r="B198" s="47"/>
    </row>
    <row r="199" spans="2:2">
      <c r="B199" s="47"/>
    </row>
    <row r="200" spans="2:2">
      <c r="B200" s="47"/>
    </row>
    <row r="201" spans="2:2">
      <c r="B201" s="47"/>
    </row>
    <row r="202" spans="2:2">
      <c r="B202" s="47"/>
    </row>
    <row r="203" spans="2:2">
      <c r="B203" s="47"/>
    </row>
    <row r="204" spans="2:2">
      <c r="B204" s="47"/>
    </row>
    <row r="205" spans="2:2">
      <c r="B205" s="47"/>
    </row>
    <row r="206" spans="2:2">
      <c r="B206" s="47"/>
    </row>
    <row r="207" spans="2:2">
      <c r="B207" s="47"/>
    </row>
    <row r="208" spans="2:2">
      <c r="B208" s="47"/>
    </row>
    <row r="209" spans="2:2">
      <c r="B209" s="47"/>
    </row>
    <row r="210" spans="2:2">
      <c r="B210" s="47"/>
    </row>
    <row r="211" spans="2:2">
      <c r="B211" s="47"/>
    </row>
    <row r="212" spans="2:2">
      <c r="B212" s="47"/>
    </row>
    <row r="213" spans="2:2">
      <c r="B213" s="47"/>
    </row>
    <row r="214" spans="2:2">
      <c r="B214" s="47"/>
    </row>
    <row r="215" spans="2:2">
      <c r="B215" s="47"/>
    </row>
    <row r="216" spans="2:2">
      <c r="B216" s="47"/>
    </row>
    <row r="217" spans="2:2">
      <c r="B217" s="47"/>
    </row>
    <row r="218" spans="2:2">
      <c r="B218" s="47"/>
    </row>
    <row r="219" spans="2:2">
      <c r="B219" s="47"/>
    </row>
    <row r="220" spans="2:2">
      <c r="B220" s="47"/>
    </row>
    <row r="221" spans="2:2">
      <c r="B221" s="47"/>
    </row>
    <row r="222" spans="2:2">
      <c r="B222" s="47"/>
    </row>
    <row r="223" spans="2:2">
      <c r="B223" s="47"/>
    </row>
  </sheetData>
  <sheetProtection algorithmName="SHA-512" hashValue="lH7nML7oPgL/OtPXEQQPB/HovS1xOvBoewjoD4UDYK7HaZVhEtq5hgcZMBuBx0F94AJXiDeyLJpqck3Hkj0hJA==" saltValue="QC1YjmgmzNvKNTjcz2LOYA==" spinCount="100000" sheet="1" objects="1" scenarios="1"/>
  <mergeCells count="3">
    <mergeCell ref="D1:E4"/>
    <mergeCell ref="A1:A2"/>
    <mergeCell ref="A3:A4"/>
  </mergeCells>
  <dataValidations xWindow="322" yWindow="771" count="8">
    <dataValidation type="list" allowBlank="1" showInputMessage="1" showErrorMessage="1" prompt="Auswahl treffen / Make selection / Faire un choix / Hacer una selección_x000a_" sqref="B18" xr:uid="{6B9E0D53-4AAD-45D3-8A47-CDC96124207A}">
      <formula1>"10 Tage / days / jours / días, 14 Tage / days / jours / días, Woodie Kombi / Woodie combo / Woodie combiné / Combinación Woodie"</formula1>
    </dataValidation>
    <dataValidation type="date" allowBlank="1" showInputMessage="1" showErrorMessage="1" sqref="B19:B20" xr:uid="{1E834FD2-E536-4A0E-A449-A0118AB61FBC}">
      <formula1>45857</formula1>
      <formula2>45871</formula2>
    </dataValidation>
    <dataValidation type="list" allowBlank="1" showInputMessage="1" showErrorMessage="1" prompt="Auswahl treffen / Make selection / Faire un choix / Hacer una selección_x000a_" sqref="B16" xr:uid="{33B09915-60AE-4333-B591-E0A3F9105ED7}">
      <formula1>"Selbstmitnahme / Self-provided / À fournir soi-même / Aportado por uno mismo, Werden benötigt / Are required / Sont nécessaires / Se necesitan"</formula1>
    </dataValidation>
    <dataValidation allowBlank="1" showInputMessage="1" showErrorMessage="1" prompt="z.B.: vegetarisch und laktoseintolerant" sqref="C23" xr:uid="{B7CC5645-8541-43F1-AF04-8F2E6B902E30}"/>
    <dataValidation allowBlank="1" showInputMessage="1" showErrorMessage="1" prompt="Bitte mit Ländervorwahl z.B.: +43 / Please include the country code, e.g.: +43 / Por favor, incluya el código de país, por ejemplo: +43 / Veuillez inclure l'indicatif du pays, par exemple : +43" sqref="D13:D14" xr:uid="{3D7EEC2A-A059-4CCD-A562-57C276A71F8E}"/>
    <dataValidation allowBlank="1" showInputMessage="1" showErrorMessage="1" prompt="Wird übernommen! / Automatically applied! / Appliqué automatiquement! / ¡Aplicado automáticamente!" sqref="B22:B25 B5:B6" xr:uid="{CD9F1C1D-6895-4C7E-A885-ED337E614DBD}"/>
    <dataValidation allowBlank="1" showInputMessage="1" showErrorMessage="1" prompt="Wird übernommen! / Automatically applied! / Appliqué automatiquement! / ¡Aplicado automáticamente!_x000a_" sqref="B8:B10" xr:uid="{525DF77F-67F3-4BCD-99D8-800509A9101C}"/>
    <dataValidation allowBlank="1" showInputMessage="1" showErrorMessage="1" prompt=" z.B. Vegetarisch und laktoseintolerant / e.g. Vegetarian and lactose intolerant / Par exemple, végétarien et intolérant au lactose / Por ejemplo, vegetariano e intolerante a la lactosa" sqref="B27:B116" xr:uid="{536B1335-3D59-424C-9600-210EA84571D9}"/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Personal data</vt:lpstr>
      <vt:lpstr> Delegation 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Neuhold</dc:creator>
  <cp:keywords/>
  <dc:description/>
  <cp:lastModifiedBy>Stefan Neuhold</cp:lastModifiedBy>
  <cp:revision/>
  <dcterms:created xsi:type="dcterms:W3CDTF">2024-11-26T14:00:21Z</dcterms:created>
  <dcterms:modified xsi:type="dcterms:W3CDTF">2025-02-06T11:10:22Z</dcterms:modified>
  <cp:category/>
  <cp:contentStatus/>
</cp:coreProperties>
</file>